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85" windowWidth="14805" windowHeight="6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Лист1!$A$1:$H$241</definedName>
  </definedNames>
  <calcPr calcId="145621" fullPrecision="0"/>
</workbook>
</file>

<file path=xl/calcChain.xml><?xml version="1.0" encoding="utf-8"?>
<calcChain xmlns="http://schemas.openxmlformats.org/spreadsheetml/2006/main">
  <c r="G212" i="1" l="1"/>
  <c r="G209" i="1" s="1"/>
  <c r="F212" i="1"/>
  <c r="F209" i="1"/>
  <c r="G140" i="1" l="1"/>
  <c r="F140" i="1"/>
  <c r="G139" i="1"/>
  <c r="F139" i="1"/>
  <c r="G95" i="1"/>
  <c r="F95" i="1"/>
  <c r="G152" i="1"/>
  <c r="F152" i="1"/>
  <c r="G147" i="1"/>
  <c r="F147" i="1"/>
  <c r="G142" i="1"/>
  <c r="F142" i="1"/>
  <c r="G112" i="1"/>
  <c r="F112" i="1"/>
  <c r="G107" i="1"/>
  <c r="F107" i="1"/>
  <c r="G102" i="1"/>
  <c r="F102" i="1"/>
  <c r="G97" i="1"/>
  <c r="F97" i="1"/>
  <c r="G21" i="1" l="1"/>
  <c r="G187" i="1"/>
  <c r="F208" i="1" l="1"/>
  <c r="G207" i="1"/>
  <c r="G223" i="1" s="1"/>
  <c r="F207" i="1"/>
  <c r="G206" i="1"/>
  <c r="F206" i="1"/>
  <c r="G205" i="1"/>
  <c r="F205" i="1"/>
  <c r="G188" i="1"/>
  <c r="F188" i="1"/>
  <c r="F187" i="1"/>
  <c r="G186" i="1"/>
  <c r="F186" i="1"/>
  <c r="G185" i="1"/>
  <c r="F185" i="1"/>
  <c r="G199" i="1"/>
  <c r="F199" i="1"/>
  <c r="G222" i="1" l="1"/>
  <c r="F222" i="1"/>
  <c r="F223" i="1"/>
  <c r="F221" i="1"/>
  <c r="G221" i="1"/>
  <c r="F224" i="1"/>
  <c r="F204" i="1"/>
  <c r="G18" i="1" l="1"/>
  <c r="G19" i="1"/>
  <c r="G20" i="1"/>
  <c r="F21" i="1"/>
  <c r="F20" i="1"/>
  <c r="F19" i="1"/>
  <c r="F18" i="1"/>
  <c r="G68" i="1"/>
  <c r="G69" i="1"/>
  <c r="G70" i="1"/>
  <c r="G71" i="1"/>
  <c r="F71" i="1"/>
  <c r="F70" i="1"/>
  <c r="F69" i="1"/>
  <c r="F68" i="1"/>
  <c r="G118" i="1"/>
  <c r="G119" i="1"/>
  <c r="G120" i="1"/>
  <c r="G121" i="1"/>
  <c r="F121" i="1"/>
  <c r="F120" i="1"/>
  <c r="F119" i="1"/>
  <c r="F118" i="1"/>
  <c r="G168" i="1"/>
  <c r="G169" i="1"/>
  <c r="G170" i="1"/>
  <c r="G171" i="1"/>
  <c r="F171" i="1"/>
  <c r="F170" i="1"/>
  <c r="F169" i="1"/>
  <c r="F168" i="1"/>
  <c r="G172" i="1"/>
  <c r="F172" i="1"/>
  <c r="F45" i="1"/>
  <c r="G45" i="1"/>
  <c r="G167" i="1" l="1"/>
  <c r="F167" i="1"/>
  <c r="G158" i="1" l="1"/>
  <c r="G159" i="1"/>
  <c r="G160" i="1"/>
  <c r="G161" i="1"/>
  <c r="F159" i="1"/>
  <c r="F160" i="1"/>
  <c r="F161" i="1"/>
  <c r="F158" i="1"/>
  <c r="G162" i="1" l="1"/>
  <c r="F162" i="1"/>
  <c r="G157" i="1"/>
  <c r="F157" i="1"/>
  <c r="G137" i="1"/>
  <c r="F137" i="1"/>
  <c r="G132" i="1"/>
  <c r="F132" i="1"/>
  <c r="G127" i="1"/>
  <c r="F127" i="1"/>
  <c r="G87" i="1" l="1"/>
  <c r="F87" i="1"/>
  <c r="G82" i="1"/>
  <c r="F82" i="1"/>
  <c r="G77" i="1"/>
  <c r="F77" i="1"/>
  <c r="G208" i="1" l="1"/>
  <c r="G224" i="1" s="1"/>
  <c r="G122" i="1" l="1"/>
  <c r="F122" i="1"/>
  <c r="G53" i="1" l="1"/>
  <c r="F53" i="1"/>
  <c r="G54" i="1"/>
  <c r="F54" i="1"/>
  <c r="G55" i="1"/>
  <c r="F55" i="1"/>
  <c r="G56" i="1"/>
  <c r="F56" i="1"/>
  <c r="G214" i="1"/>
  <c r="F214" i="1"/>
  <c r="F181" i="1" l="1"/>
  <c r="F14" i="1" s="1"/>
  <c r="G181" i="1"/>
  <c r="G14" i="1" s="1"/>
  <c r="G92" i="1"/>
  <c r="F92" i="1"/>
  <c r="G43" i="1" l="1"/>
  <c r="G44" i="1"/>
  <c r="G46" i="1"/>
  <c r="G179" i="1" l="1"/>
  <c r="G12" i="1" s="1"/>
  <c r="G182" i="1"/>
  <c r="G15" i="1" s="1"/>
  <c r="G180" i="1"/>
  <c r="G13" i="1" s="1"/>
  <c r="G220" i="1"/>
  <c r="F44" i="1"/>
  <c r="F46" i="1"/>
  <c r="F43" i="1"/>
  <c r="F182" i="1" l="1"/>
  <c r="F15" i="1" s="1"/>
  <c r="F179" i="1"/>
  <c r="F12" i="1" s="1"/>
  <c r="F180" i="1"/>
  <c r="F13" i="1" s="1"/>
  <c r="G178" i="1"/>
  <c r="G72" i="1"/>
  <c r="F72" i="1"/>
  <c r="F178" i="1" l="1"/>
  <c r="G67" i="1"/>
  <c r="F67" i="1"/>
  <c r="G62" i="1" l="1"/>
  <c r="F62" i="1"/>
  <c r="G57" i="1"/>
  <c r="F57" i="1"/>
  <c r="G189" i="1" l="1"/>
  <c r="F189" i="1"/>
  <c r="G194" i="1"/>
  <c r="F194" i="1"/>
  <c r="G37" i="1"/>
  <c r="G32" i="1"/>
  <c r="G22" i="1"/>
  <c r="G204" i="1" l="1"/>
  <c r="G184" i="1"/>
  <c r="F184" i="1"/>
  <c r="F219" i="1" s="1"/>
  <c r="F220" i="1"/>
  <c r="G219" i="1" l="1"/>
  <c r="F117" i="1"/>
  <c r="G117" i="1"/>
  <c r="G52" i="1" l="1"/>
  <c r="F52" i="1"/>
  <c r="F47" i="1"/>
  <c r="G47" i="1"/>
  <c r="F37" i="1"/>
  <c r="F32" i="1"/>
  <c r="G27" i="1"/>
  <c r="F27" i="1"/>
  <c r="F22" i="1"/>
  <c r="F11" i="1" l="1"/>
  <c r="G42" i="1"/>
  <c r="G17" i="1"/>
  <c r="F42" i="1"/>
  <c r="F17" i="1"/>
  <c r="F177" i="1" l="1"/>
  <c r="G177" i="1"/>
  <c r="G11" i="1"/>
</calcChain>
</file>

<file path=xl/comments1.xml><?xml version="1.0" encoding="utf-8"?>
<comments xmlns="http://schemas.openxmlformats.org/spreadsheetml/2006/main">
  <authors>
    <author>Автор</author>
  </authors>
  <commentList>
    <comment ref="H3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<sst xmlns="http://schemas.openxmlformats.org/spreadsheetml/2006/main" count="419" uniqueCount="145">
  <si>
    <t>(наименование муниципальной программы)</t>
  </si>
  <si>
    <t>тыс. руб.</t>
  </si>
  <si>
    <t>Сроки выполнения</t>
  </si>
  <si>
    <t>Источник финансирования</t>
  </si>
  <si>
    <t>Исполнено (кассовый расход) за отчетный период</t>
  </si>
  <si>
    <t>Всего по Программе</t>
  </si>
  <si>
    <t>Всего, в том числе:</t>
  </si>
  <si>
    <t>Федеральный бюджет</t>
  </si>
  <si>
    <t>Областной бюджет</t>
  </si>
  <si>
    <t>Бюджет города</t>
  </si>
  <si>
    <t>Внебюджетные</t>
  </si>
  <si>
    <t>1.1.</t>
  </si>
  <si>
    <t>1.1.1.</t>
  </si>
  <si>
    <t>2.1.</t>
  </si>
  <si>
    <t>1.1.2.</t>
  </si>
  <si>
    <t>1.2.1.</t>
  </si>
  <si>
    <t>1.2.</t>
  </si>
  <si>
    <t>2.1.1.</t>
  </si>
  <si>
    <t>2.1.2.</t>
  </si>
  <si>
    <t>№                 п/п</t>
  </si>
  <si>
    <t>Наименование мероприятий</t>
  </si>
  <si>
    <t>Муниципальный заказчик&lt;1&gt; , исполнитель</t>
  </si>
  <si>
    <t>Управление культуры города Ростова-на-Дону</t>
  </si>
  <si>
    <t>1.1.3.</t>
  </si>
  <si>
    <t>«Сохранение и развитие культуры и искусства города Ростова-на-Дону»</t>
  </si>
  <si>
    <t>Всего по подпрограмме № 1:</t>
  </si>
  <si>
    <t>2.2.</t>
  </si>
  <si>
    <t>Всего по подпрограмме № 2:</t>
  </si>
  <si>
    <t xml:space="preserve">Годовой отчет об освоении денежных средств, направленных на реализацию муниципальной программы </t>
  </si>
  <si>
    <t>Причины неисполнения плана</t>
  </si>
  <si>
    <t xml:space="preserve">&lt;1&gt; Указывается в случае, если муниципальными заказчиками муниципальной программы выступают несколько муниципальных заказчиков.
&lt;2&gt; Объемы финансового обеспечения по бюджетным источникам финансирования указываются в соответствии с показателями сводной бюджетной росписи.
Объемы финансового обеспечения указываются с учетом изменений, принятых на последнем заседании Ростовской-на-Дону городской Думы.
</t>
  </si>
  <si>
    <t>1.3.</t>
  </si>
  <si>
    <t>1.4.</t>
  </si>
  <si>
    <t>Основное мероприятие 1.4. «Создание условий для предоставления культурно-досуговых и просветительских услуг населению города»</t>
  </si>
  <si>
    <t>1.4.1.</t>
  </si>
  <si>
    <t>Подпрограмма № 2: «Развитие дополнительного образования в сфере культуры и искусства города Ростова-на-Дону»</t>
  </si>
  <si>
    <t xml:space="preserve">Обеспечение деятельности (оказание услуг, выполнение работ, иные цели) муниципальных учреждений дополнительного образования города Ростова-на-Дону
</t>
  </si>
  <si>
    <t>Основное мероприятие 2.2. «Создание условий для предоставления услуг по дополнительному образованию детей»</t>
  </si>
  <si>
    <t>Согласовано: Муниципальное казначейство города Ростова-на-Дону</t>
  </si>
  <si>
    <t>Форма 3</t>
  </si>
  <si>
    <t>1.4.2.</t>
  </si>
  <si>
    <r>
      <t xml:space="preserve">Подпрограмма № 1: </t>
    </r>
    <r>
      <rPr>
        <sz val="11"/>
        <color rgb="FF000000"/>
        <rFont val="Calibri"/>
        <family val="2"/>
        <charset val="204"/>
      </rPr>
      <t>«</t>
    </r>
    <r>
      <rPr>
        <sz val="11"/>
        <color rgb="FF000000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rgb="FF000000"/>
        <rFont val="Calibri"/>
        <family val="2"/>
        <charset val="204"/>
      </rPr>
      <t>»</t>
    </r>
  </si>
  <si>
    <t xml:space="preserve">Обеспечение деятельности (оказание услуг, выполнение работ, иные цели) муниципальных учреждений культуры города Ростова-на-Дону
</t>
  </si>
  <si>
    <t xml:space="preserve">Начальник Управления культуры города Ростова-на-Дону </t>
  </si>
  <si>
    <t>1.4.3.</t>
  </si>
  <si>
    <t>Управление культуры города Ростова-на-Дону, муниципальные учреждения культуры города Ростова-на-Дону</t>
  </si>
  <si>
    <t>1.4.4.</t>
  </si>
  <si>
    <t>Основное мероприятие «Формирование благоприятной культурной среды  на территории города, обеспечение единого культурного пространства  городе, поддержка и развитие библиотечного дела и театрального искусства»</t>
  </si>
  <si>
    <t>Основное мероприятие 1.3. «Сохранение, популяризация и охрана объектов монументального искусства (памятников и мемориалов)»</t>
  </si>
  <si>
    <t>1.3.1.</t>
  </si>
  <si>
    <t>1.3.2.</t>
  </si>
  <si>
    <t xml:space="preserve">Мероприятия по руководству  
и управлению в сфере установленных функций органов местного самоуправления
</t>
  </si>
  <si>
    <t>Управление культуры города Ростова-на-Дону, МБУ «ЦОП»</t>
  </si>
  <si>
    <t xml:space="preserve">Управление культуры города Ростова-на-Дону, муниципальные учреждения  культуры города Ростова-на-Дону </t>
  </si>
  <si>
    <t>Обеспечение деятельности (оказание услуг, выполнение работ) муниципальных учреждений культуры города Ростова-на-Дону</t>
  </si>
  <si>
    <t>2.2.1.</t>
  </si>
  <si>
    <t>Управление культуры города Ростова-на-Дону, МБУК Ростовская-на-Дону городская ЦБС</t>
  </si>
  <si>
    <t>+7 (863) 240-23-99</t>
  </si>
  <si>
    <t xml:space="preserve">Организация и проведение фестивалей, конкурсов, торжественных и праздничных мероприятий в области культуры
</t>
  </si>
  <si>
    <t>Создание музея имени Героя Советского Союза, ветерана Великой Отечественной войны, Почетного гражданина города Ростова-на-Дону Вартаняна Геворка Андреевича</t>
  </si>
  <si>
    <t>1.4.5.</t>
  </si>
  <si>
    <t>1.5.</t>
  </si>
  <si>
    <t>1.5.1.</t>
  </si>
  <si>
    <t xml:space="preserve">Создание модельных муниципальных библиотек </t>
  </si>
  <si>
    <t>Расходы на поддержку творческой деятельности и техническое оснащение детских и кукольных театров г. Ростова-на-Дону</t>
  </si>
  <si>
    <t>1.5.2.</t>
  </si>
  <si>
    <t>1.5.3.</t>
  </si>
  <si>
    <t xml:space="preserve">Государственная поддержка отрасли культуры </t>
  </si>
  <si>
    <t>Комплектование книжных фондов библиотек муниципальных образований</t>
  </si>
  <si>
    <t>1.5.4.</t>
  </si>
  <si>
    <t>1.6.</t>
  </si>
  <si>
    <t xml:space="preserve">0,1 тыс. руб. - экономия сложилась в результате проведенных закупочных процедур.  </t>
  </si>
  <si>
    <t>1.6.1.</t>
  </si>
  <si>
    <t>Приобретение музыкальных инструментов, книжных фондов, мягкого инвентаря и оборудования для муниципальных учреждений дополнительного образования за счет средств иного межбюджетного трансферта, предоставленного бюджету муниципального образования «Город Ростов-на-Дону» из резервного фонда Правительства Ростовской области</t>
  </si>
  <si>
    <t xml:space="preserve">0,2 тыс. руб. - экономия сложилась в результате проведенных закупочных процедур.  </t>
  </si>
  <si>
    <t xml:space="preserve">Кузнецов Виктор Геннадьевич </t>
  </si>
  <si>
    <t>Е.Э. Жихарцева</t>
  </si>
  <si>
    <t xml:space="preserve">Заместитель начальника Муниципального казначейства города Ростова-на-Дону </t>
  </si>
  <si>
    <r>
      <t xml:space="preserve">нарастающим итогом с начала года </t>
    </r>
    <r>
      <rPr>
        <u/>
        <sz val="14"/>
        <color theme="1"/>
        <rFont val="Times New Roman"/>
        <family val="1"/>
        <charset val="204"/>
      </rPr>
      <t>за 2025 год</t>
    </r>
  </si>
  <si>
    <t>2025 г.</t>
  </si>
  <si>
    <t xml:space="preserve">8,3 тыс. руб - экономия в связи с оплатой по факту выполненных работ, оказанных услуг и т.д
</t>
  </si>
  <si>
    <t>134,7 тыс. руб. - экономия сложилась по результатам проведенных закупочных процедур.</t>
  </si>
  <si>
    <t xml:space="preserve">Переплата из внебюджетных источников составила 18,1 тыс. руб.          
</t>
  </si>
  <si>
    <t>Основное мероприятие «Руководство и управление в сфере культуры и искусства»</t>
  </si>
  <si>
    <t xml:space="preserve">37,8 тыс. руб. - экономия по обеспечению деятельности аппарата (оплата труда, услуг ЖКХ, командировочных расходов, налогов и т.д.), в связи с оплатой услуг по факту выполненных работ, оказанных услуг. </t>
  </si>
  <si>
    <t xml:space="preserve">Управление культуры города Ростова-на-Дону, Ростовский-на-Дону зоопарк </t>
  </si>
  <si>
    <t xml:space="preserve">Выполнение предпроектных работ для разработки документации на проектно-изыскательские работы и проведение проверки достоверности определения стоимости проектных работ и (или) изыскательских работ  по объекту: «Капитальный ремонт фасада, входных групп и части внутренних помещений здания  - филиала МАУ «ГДТ» «Патриотический центр  «Победа», расположенного по адресу: г. Ростов-на-Дону, ул. Б. Садовая, д. 51»    </t>
  </si>
  <si>
    <t>Управление культуры города Ростова-на-Дону, МАУ «ГДТ»</t>
  </si>
  <si>
    <t>Оснащение учреждений культуры современным оборудованием и программным обеспечением</t>
  </si>
  <si>
    <t>1.7.</t>
  </si>
  <si>
    <t>Региональный проект «Cемейные ценности и инфраструктура культуры» по национальному проекту «Семья»</t>
  </si>
  <si>
    <t>1.7.1.</t>
  </si>
  <si>
    <t xml:space="preserve">30,1 тыс. руб. - экономия сложилась в результате проведенных закупочных процедур.  </t>
  </si>
  <si>
    <t>2.1.3.</t>
  </si>
  <si>
    <t>Выплата стипендии одаренным учащимся образовательных учреждений культуры и искусства и премий победителям муниципального конкурса профессионального мастерства «Лучший преподаватель дополнительного образования в сфере культуры города Ростова-на-Дону»</t>
  </si>
  <si>
    <t>Я.В. Даниленко</t>
  </si>
  <si>
    <t xml:space="preserve">Основное мероприятие  «Обеспечение доступности музыкального и художественно-эстетического образования, организация системы дополнительного образования детей, выявление и поддержка одаренных учащихся» </t>
  </si>
  <si>
    <t>1.1.4.</t>
  </si>
  <si>
    <t xml:space="preserve">Проведение работ по сохранению муниципальных памятников и мемориалов (ремонт, реставрация, развитие муниципально-частного партнерства, оформление документации, проведение работ по уходу, мероприятия по популяризации, оплата коммунальных услуг и налогов)  
</t>
  </si>
  <si>
    <t>Разработка проектно-сметной документации на капитальный ремонт помещений библиотеки им. Т.Г. Шевченко (филиал № 11) по адресу:           г. Ростов-на-Дону, ул. Саратовская 5/10</t>
  </si>
  <si>
    <t xml:space="preserve">Приобретение моноблока, телевизора в комплекте с кронштейном, стульев складных, стульев компьютерных, стола компьютерного, стола модульного, книжных стеллажей, шкафа для хранения стульев для Филиала № 45 Детского библиотечно-информационного центра имени академика С.П. Королёва, являющегося структурным подразделением Муниципального бюджетного учреждения культуры Ростовской-на-Дону городской централизованной библиотечной системы
</t>
  </si>
  <si>
    <t>Плановый объем финансового обеспечения на 2025 год &lt;2&gt;</t>
  </si>
  <si>
    <t xml:space="preserve">Управление культуры города Ростова-на-Дону, МАУ «ГДТ» </t>
  </si>
  <si>
    <t>Управление культуры города Ростова-на-Дону, ООО «ГК «Сокол»</t>
  </si>
  <si>
    <t xml:space="preserve">Капитальный ремонт здания для содержания млекопитающих № 7 (Львятник), расположенного по адресу: г.Ростов-на-Дону, ул. Зоологическая, 3
              </t>
  </si>
  <si>
    <t>Капитальный ремонт здания с вольерами для содержания млекопитающих № 18 "Антропоидник" (для горилл), расположенного по адресу: г. Ростов-на-Дону, ул. Зоологическая, 3</t>
  </si>
  <si>
    <t xml:space="preserve">Региональный проект «Цифровые решения» </t>
  </si>
  <si>
    <t xml:space="preserve">Управление культуры города Ростова-на-Дону </t>
  </si>
  <si>
    <t>Региональный проект «Развитие культуры»</t>
  </si>
  <si>
    <t>Расходы на реализацию инициативных проектов всего, в том числе:</t>
  </si>
  <si>
    <t>1.4.5.1.</t>
  </si>
  <si>
    <t>Управление культуры города Ростова-на-Дону, Ростовский-на-Дону зоопарк</t>
  </si>
  <si>
    <t>1.4.5.2.</t>
  </si>
  <si>
    <t xml:space="preserve">Ремонт пешеходных аллей на территории парка культуры и отдыха имени Н. Островского </t>
  </si>
  <si>
    <t>1.4.5.3.</t>
  </si>
  <si>
    <t>Капитальный ремонт и оснащение в целях создания креативного пространства «Дом с мезонином» филиала №15 Библиотечно-информационный центр имени А.П. Чехова МБУК Ростовская-на-Дону городская ЦБС по адресу: г. Ростов-на-Дону, ул. Ленина, д.66 А</t>
  </si>
  <si>
    <t>Приобретение звукового оборудования для проведения мероприятий МАУК «ГКДЦ им. М. Горького» по адресу: г. Ростов-на-Дону, ул. Б.Садовая,45</t>
  </si>
  <si>
    <t xml:space="preserve">Управление культуры города Ростова-на-Дону, МАУК «ГКДЦ им. М. Горького» </t>
  </si>
  <si>
    <t>Приобретение и установка полноцветного видеоэкрана для оснащения «Дома юннатов» Ростовского-на-Дону зоопарка</t>
  </si>
  <si>
    <t>1.4.5.4.</t>
  </si>
  <si>
    <t>Текущий ремонт в целях создания комфортной среды обслуживания в библиотеке имени Н.А. Некрасова МБУК Ростовская-на-Дону Городская ЦБС по адресу: г.Ростов-на-Дону, ул. Волкова, д. 20</t>
  </si>
  <si>
    <t>Расходы на реализацию инициативных проектов учреждений культуры всего,  в том числе:</t>
  </si>
  <si>
    <t>1.5.4.1.</t>
  </si>
  <si>
    <t>1.5.4.2.</t>
  </si>
  <si>
    <t>1.5.4.3.</t>
  </si>
  <si>
    <t>Управление культуры города Ростова-на-Дону, Управление культуры города Ростова-на-Дону, МАУК «РАМТ», МБУК Ростовская-на-Дону городская ЦБС</t>
  </si>
  <si>
    <t>Управление культуры города Ростова-на-Дону, МАУК «РАМТ»</t>
  </si>
  <si>
    <t xml:space="preserve">Управление культуры города Ростова-на-Дону, МАУК «Дирекция парков   г. Ростова-на-Дону»            </t>
  </si>
  <si>
    <t xml:space="preserve"> Приобретение мебели и оборудования в целях создания комфорной среды обслуживания в филиале №24 Библиотека имени И.В.Мичурина МБУК Ростовская-на-Дону городская ЦБС по адресу: г. Ростов-на-Дону, ул. Тарновского-Терлецкого, д.26</t>
  </si>
  <si>
    <t>Управление культуры города Ростова-на-Дону, МБУ ДО «Детская музыкальная школа                              им. П.И. Чайковского»                                                              г. Ростова-на-Дону</t>
  </si>
  <si>
    <t>Управление культуры города Ростова-на-Дону, МБУ ДО «Детская музыкальная школа                               им. П.И. Чайковского»                              г. Ростова-на-Дону</t>
  </si>
  <si>
    <t xml:space="preserve">0,4 тыс. руб. - экономия сложилась в результате проведенных закупочных процедур.  </t>
  </si>
  <si>
    <t xml:space="preserve">30,3 тыс. руб. - экономия сложилась в результате проведенных закупочных процедур.  </t>
  </si>
  <si>
    <t>Управление культуры города Ростова-на-Дону, муниципальные учреждения дополнительного образования города Ростова-на-Дону</t>
  </si>
  <si>
    <t>Управление культуры города Ростова-на-Дону, муниципальные учреждения
дополнительного образования города Ростова-на-Дону</t>
  </si>
  <si>
    <t xml:space="preserve">1) 157,8 тыс. руб. - экономия сложилась по результатам проведенных закупочных процедур;                                                                        30,9 тыс. руб - экономия в связи с оплатой по факту выполненных работ, оказанных услуг и т.д.;                                                                  2) Переплата из внебюджетных источников составила 18,1 тыс. руб.    </t>
  </si>
  <si>
    <t xml:space="preserve">23,1 тыс. руб. - экономия сложилась по результатам проведенных закупочных процедур;                                                                        22,6 тыс. руб - экономия в связи с оплатой по факту выполненных работ, оказанных услуг и т.д.                                                 </t>
  </si>
  <si>
    <t xml:space="preserve">37,8 тыс. руб. - экономия по обеспечению деятельности аппарата (оплата труда, услуг ЖКХ, командировочных расходов, налогов  и т.д.), в связи с оплатой услуг по факту выполненных работ, оказанных услуг. </t>
  </si>
  <si>
    <t>2.2.1.1.</t>
  </si>
  <si>
    <t xml:space="preserve">Расходы на реализацию инициативных проектов всего, в том числе: </t>
  </si>
  <si>
    <t>Приобретение арфы для нужд МБУ ДО ДМШ им. П.И. Чайковского г. Ростова-на-Дону</t>
  </si>
  <si>
    <t xml:space="preserve">Приобретение надувного батута для  парка культуры и отдыха им. Октября </t>
  </si>
  <si>
    <t xml:space="preserve">Управление культуры города Ростова-на-Дону, муниципальные учреждения культуры города Ростова-на-Дону </t>
  </si>
  <si>
    <t>Управление культуры               города Ростова-на-Дону</t>
  </si>
  <si>
    <t xml:space="preserve">1) Неполное освоение средств составило 257,4 тыс. руб., в том числе: 
из средств ОБ - 165,0 тыс. руб. - экономия по результатам закупочных процедур;                                                                                       из средств МБ - 92,4 тыс. руб., из них:                                                                    30,9 тыс. руб. - экономия в связи с оплатой по факту выполненных работ, оказанных услуг и т.д.;
23,7 тыс. руб. - экономия по результатам закупочных процедур;
37,8 тыс. руб. - экономия по обеспечению деятельности аппарата (оплата труда, услуг ЖКХ, командировочных расходов, налогов  и т.д.).                                                                                   2) Переплата из внебюджетных источников составила              18,1 тыс. руб.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</si>
</sst>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126">
    <xf numFmtId="0" fontId="0" fillId="0" borderId="0" xfId="0"/>
    <xf numFmtId="164" fontId="7" fillId="0" borderId="1" xfId="0" applyNumberFormat="1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1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164" fontId="7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top"/>
    </xf>
    <xf numFmtId="0" fontId="2" fillId="0" borderId="0" xfId="0" applyFont="1" applyFill="1"/>
    <xf numFmtId="0" fontId="10" fillId="0" borderId="0" xfId="0" applyFont="1" applyFill="1"/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0" fillId="0" borderId="0" xfId="0" applyFill="1" applyAlignment="1">
      <alignment horizontal="center" wrapText="1"/>
    </xf>
    <xf numFmtId="0" fontId="1" fillId="0" borderId="0" xfId="0" applyFont="1" applyFill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165" fontId="4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top" wrapText="1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49" fontId="5" fillId="0" borderId="0" xfId="0" applyNumberFormat="1" applyFont="1" applyFill="1"/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0" xfId="0" applyFill="1" applyAlignment="1">
      <alignment horizontal="center" vertical="center"/>
    </xf>
    <xf numFmtId="0" fontId="15" fillId="0" borderId="0" xfId="0" applyFont="1" applyFill="1" applyAlignment="1">
      <alignment horizontal="left"/>
    </xf>
    <xf numFmtId="0" fontId="15" fillId="0" borderId="0" xfId="0" applyFont="1" applyFill="1" applyAlignment="1">
      <alignment horizontal="left" wrapText="1"/>
    </xf>
    <xf numFmtId="0" fontId="16" fillId="0" borderId="0" xfId="0" applyFont="1" applyFill="1" applyAlignment="1"/>
    <xf numFmtId="0" fontId="4" fillId="0" borderId="2" xfId="0" applyFont="1" applyFill="1" applyBorder="1" applyAlignment="1">
      <alignment vertical="center" wrapText="1"/>
    </xf>
    <xf numFmtId="164" fontId="4" fillId="0" borderId="2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4" fillId="0" borderId="3" xfId="0" applyNumberFormat="1" applyFont="1" applyFill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0" fillId="0" borderId="2" xfId="0" applyFont="1" applyBorder="1" applyAlignment="1">
      <alignment wrapText="1"/>
    </xf>
    <xf numFmtId="164" fontId="4" fillId="0" borderId="3" xfId="0" applyNumberFormat="1" applyFont="1" applyFill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44" fontId="4" fillId="0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44" fontId="4" fillId="0" borderId="3" xfId="1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 wrapText="1"/>
    </xf>
    <xf numFmtId="0" fontId="16" fillId="0" borderId="0" xfId="0" applyFont="1" applyFill="1" applyAlignment="1"/>
    <xf numFmtId="0" fontId="0" fillId="0" borderId="0" xfId="0" applyFill="1" applyAlignment="1">
      <alignment horizontal="center" wrapText="1"/>
    </xf>
    <xf numFmtId="0" fontId="15" fillId="0" borderId="0" xfId="0" applyFont="1" applyFill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colors>
    <mruColors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8"/>
  <sheetViews>
    <sheetView tabSelected="1" zoomScaleNormal="100" zoomScaleSheetLayoutView="110" workbookViewId="0">
      <selection activeCell="M15" sqref="M15"/>
    </sheetView>
  </sheetViews>
  <sheetFormatPr defaultColWidth="9.140625" defaultRowHeight="15" x14ac:dyDescent="0.25"/>
  <cols>
    <col min="1" max="1" width="8.42578125" style="5" customWidth="1"/>
    <col min="2" max="2" width="36.5703125" style="5" customWidth="1"/>
    <col min="3" max="3" width="24.7109375" style="5" customWidth="1"/>
    <col min="4" max="4" width="12.28515625" style="5" customWidth="1"/>
    <col min="5" max="5" width="22.7109375" style="5" customWidth="1"/>
    <col min="6" max="7" width="13.85546875" style="5" customWidth="1"/>
    <col min="8" max="8" width="51.42578125" style="5" customWidth="1"/>
    <col min="9" max="16384" width="9.140625" style="5"/>
  </cols>
  <sheetData>
    <row r="1" spans="1:8" ht="18.75" x14ac:dyDescent="0.25">
      <c r="H1" s="6" t="s">
        <v>39</v>
      </c>
    </row>
    <row r="2" spans="1:8" ht="18.75" x14ac:dyDescent="0.25">
      <c r="H2" s="6"/>
    </row>
    <row r="3" spans="1:8" ht="18.75" x14ac:dyDescent="0.25">
      <c r="A3" s="116" t="s">
        <v>28</v>
      </c>
      <c r="B3" s="116"/>
      <c r="C3" s="116"/>
      <c r="D3" s="116"/>
      <c r="E3" s="116"/>
      <c r="F3" s="116"/>
      <c r="G3" s="116"/>
      <c r="H3" s="116"/>
    </row>
    <row r="4" spans="1:8" ht="18.75" x14ac:dyDescent="0.25">
      <c r="A4" s="117" t="s">
        <v>24</v>
      </c>
      <c r="B4" s="116"/>
      <c r="C4" s="116"/>
      <c r="D4" s="116"/>
      <c r="E4" s="116"/>
      <c r="F4" s="116"/>
      <c r="G4" s="116"/>
      <c r="H4" s="116"/>
    </row>
    <row r="5" spans="1:8" x14ac:dyDescent="0.25">
      <c r="A5" s="118" t="s">
        <v>0</v>
      </c>
      <c r="B5" s="118"/>
      <c r="C5" s="118"/>
      <c r="D5" s="118"/>
      <c r="E5" s="118"/>
      <c r="F5" s="118"/>
      <c r="G5" s="118"/>
      <c r="H5" s="118"/>
    </row>
    <row r="6" spans="1:8" ht="18.75" x14ac:dyDescent="0.25">
      <c r="A6" s="116" t="s">
        <v>78</v>
      </c>
      <c r="B6" s="120"/>
      <c r="C6" s="120"/>
      <c r="D6" s="120"/>
      <c r="E6" s="120"/>
      <c r="F6" s="120"/>
      <c r="G6" s="120"/>
      <c r="H6" s="120"/>
    </row>
    <row r="7" spans="1:8" ht="18.75" x14ac:dyDescent="0.25">
      <c r="A7" s="56"/>
      <c r="B7" s="59"/>
      <c r="C7" s="59"/>
      <c r="D7" s="59"/>
      <c r="E7" s="59"/>
      <c r="F7" s="59"/>
      <c r="G7" s="59"/>
      <c r="H7" s="59"/>
    </row>
    <row r="8" spans="1:8" ht="13.5" customHeight="1" x14ac:dyDescent="0.25">
      <c r="A8" s="35"/>
      <c r="B8" s="35"/>
      <c r="C8" s="35"/>
      <c r="D8" s="35"/>
      <c r="E8" s="35"/>
      <c r="F8" s="35"/>
      <c r="G8" s="35"/>
      <c r="H8" s="7"/>
    </row>
    <row r="9" spans="1:8" ht="13.5" customHeight="1" x14ac:dyDescent="0.25">
      <c r="A9" s="48"/>
      <c r="B9" s="48"/>
      <c r="C9" s="48"/>
      <c r="D9" s="48"/>
      <c r="E9" s="48"/>
      <c r="F9" s="48"/>
      <c r="G9" s="48"/>
      <c r="H9" s="7" t="s">
        <v>1</v>
      </c>
    </row>
    <row r="10" spans="1:8" ht="76.5" customHeight="1" x14ac:dyDescent="0.25">
      <c r="A10" s="50" t="s">
        <v>19</v>
      </c>
      <c r="B10" s="50" t="s">
        <v>20</v>
      </c>
      <c r="C10" s="50" t="s">
        <v>21</v>
      </c>
      <c r="D10" s="50" t="s">
        <v>2</v>
      </c>
      <c r="E10" s="50" t="s">
        <v>3</v>
      </c>
      <c r="F10" s="50" t="s">
        <v>101</v>
      </c>
      <c r="G10" s="50" t="s">
        <v>4</v>
      </c>
      <c r="H10" s="50" t="s">
        <v>29</v>
      </c>
    </row>
    <row r="11" spans="1:8" ht="23.25" customHeight="1" x14ac:dyDescent="0.25">
      <c r="A11" s="101"/>
      <c r="B11" s="101" t="s">
        <v>5</v>
      </c>
      <c r="C11" s="69" t="s">
        <v>143</v>
      </c>
      <c r="D11" s="69" t="s">
        <v>79</v>
      </c>
      <c r="E11" s="52" t="s">
        <v>6</v>
      </c>
      <c r="F11" s="1">
        <f>F12+F13+F14+F15</f>
        <v>2562816.7999999998</v>
      </c>
      <c r="G11" s="1">
        <f>G12+G13+G14+G15</f>
        <v>2562577.5</v>
      </c>
      <c r="H11" s="83" t="s">
        <v>144</v>
      </c>
    </row>
    <row r="12" spans="1:8" ht="23.25" customHeight="1" x14ac:dyDescent="0.25">
      <c r="A12" s="101"/>
      <c r="B12" s="101"/>
      <c r="C12" s="69"/>
      <c r="D12" s="69"/>
      <c r="E12" s="52" t="s">
        <v>7</v>
      </c>
      <c r="F12" s="20">
        <f t="shared" ref="F12:G15" si="0">F179+F221</f>
        <v>14765.4</v>
      </c>
      <c r="G12" s="20">
        <f t="shared" si="0"/>
        <v>14765.4</v>
      </c>
      <c r="H12" s="123"/>
    </row>
    <row r="13" spans="1:8" ht="23.25" customHeight="1" x14ac:dyDescent="0.25">
      <c r="A13" s="101"/>
      <c r="B13" s="101"/>
      <c r="C13" s="69"/>
      <c r="D13" s="69"/>
      <c r="E13" s="52" t="s">
        <v>8</v>
      </c>
      <c r="F13" s="20">
        <f t="shared" si="0"/>
        <v>17581.3</v>
      </c>
      <c r="G13" s="20">
        <f t="shared" si="0"/>
        <v>17416.3</v>
      </c>
      <c r="H13" s="123"/>
    </row>
    <row r="14" spans="1:8" ht="23.25" customHeight="1" x14ac:dyDescent="0.25">
      <c r="A14" s="101"/>
      <c r="B14" s="101"/>
      <c r="C14" s="69"/>
      <c r="D14" s="69"/>
      <c r="E14" s="52" t="s">
        <v>9</v>
      </c>
      <c r="F14" s="20">
        <f t="shared" si="0"/>
        <v>2529155.9</v>
      </c>
      <c r="G14" s="20">
        <f t="shared" si="0"/>
        <v>2529063.5</v>
      </c>
      <c r="H14" s="123"/>
    </row>
    <row r="15" spans="1:8" ht="117" customHeight="1" x14ac:dyDescent="0.25">
      <c r="A15" s="101"/>
      <c r="B15" s="101"/>
      <c r="C15" s="69"/>
      <c r="D15" s="69"/>
      <c r="E15" s="52" t="s">
        <v>10</v>
      </c>
      <c r="F15" s="20">
        <f t="shared" si="0"/>
        <v>1314.2</v>
      </c>
      <c r="G15" s="20">
        <f t="shared" si="0"/>
        <v>1332.3</v>
      </c>
      <c r="H15" s="123"/>
    </row>
    <row r="16" spans="1:8" ht="21.75" customHeight="1" x14ac:dyDescent="0.25">
      <c r="A16" s="102" t="s">
        <v>41</v>
      </c>
      <c r="B16" s="102"/>
      <c r="C16" s="102"/>
      <c r="D16" s="102"/>
      <c r="E16" s="102"/>
      <c r="F16" s="102"/>
      <c r="G16" s="102"/>
      <c r="H16" s="102"/>
    </row>
    <row r="17" spans="1:8" ht="22.5" customHeight="1" x14ac:dyDescent="0.25">
      <c r="A17" s="69" t="s">
        <v>11</v>
      </c>
      <c r="B17" s="119" t="s">
        <v>47</v>
      </c>
      <c r="C17" s="69" t="s">
        <v>142</v>
      </c>
      <c r="D17" s="69" t="s">
        <v>79</v>
      </c>
      <c r="E17" s="52" t="s">
        <v>6</v>
      </c>
      <c r="F17" s="1">
        <f>F18+F19+F20+F21</f>
        <v>1362972.4</v>
      </c>
      <c r="G17" s="1">
        <f>G18+G19+G20+G21</f>
        <v>1362801.8</v>
      </c>
      <c r="H17" s="70" t="s">
        <v>135</v>
      </c>
    </row>
    <row r="18" spans="1:8" ht="22.5" customHeight="1" x14ac:dyDescent="0.25">
      <c r="A18" s="66"/>
      <c r="B18" s="124"/>
      <c r="C18" s="66"/>
      <c r="D18" s="66"/>
      <c r="E18" s="52" t="s">
        <v>7</v>
      </c>
      <c r="F18" s="20">
        <f t="shared" ref="F18:G21" si="1">F23+F28+F33+F38</f>
        <v>0</v>
      </c>
      <c r="G18" s="20">
        <f t="shared" si="1"/>
        <v>0</v>
      </c>
      <c r="H18" s="80"/>
    </row>
    <row r="19" spans="1:8" ht="22.5" customHeight="1" x14ac:dyDescent="0.25">
      <c r="A19" s="66"/>
      <c r="B19" s="124"/>
      <c r="C19" s="66"/>
      <c r="D19" s="66"/>
      <c r="E19" s="52" t="s">
        <v>8</v>
      </c>
      <c r="F19" s="20">
        <f t="shared" si="1"/>
        <v>500</v>
      </c>
      <c r="G19" s="20">
        <f t="shared" si="1"/>
        <v>365.3</v>
      </c>
      <c r="H19" s="80"/>
    </row>
    <row r="20" spans="1:8" ht="22.5" customHeight="1" x14ac:dyDescent="0.25">
      <c r="A20" s="66"/>
      <c r="B20" s="124"/>
      <c r="C20" s="66"/>
      <c r="D20" s="66"/>
      <c r="E20" s="52" t="s">
        <v>9</v>
      </c>
      <c r="F20" s="20">
        <f t="shared" si="1"/>
        <v>1361158.2</v>
      </c>
      <c r="G20" s="20">
        <f t="shared" si="1"/>
        <v>1361104.2</v>
      </c>
      <c r="H20" s="80"/>
    </row>
    <row r="21" spans="1:8" ht="18" customHeight="1" x14ac:dyDescent="0.25">
      <c r="A21" s="66"/>
      <c r="B21" s="124"/>
      <c r="C21" s="66"/>
      <c r="D21" s="66"/>
      <c r="E21" s="52" t="s">
        <v>10</v>
      </c>
      <c r="F21" s="20">
        <f t="shared" si="1"/>
        <v>1314.2</v>
      </c>
      <c r="G21" s="20">
        <f t="shared" si="1"/>
        <v>1332.3</v>
      </c>
      <c r="H21" s="71"/>
    </row>
    <row r="22" spans="1:8" ht="26.25" customHeight="1" x14ac:dyDescent="0.25">
      <c r="A22" s="65" t="s">
        <v>12</v>
      </c>
      <c r="B22" s="119" t="s">
        <v>42</v>
      </c>
      <c r="C22" s="69" t="s">
        <v>142</v>
      </c>
      <c r="D22" s="69" t="s">
        <v>79</v>
      </c>
      <c r="E22" s="26" t="s">
        <v>6</v>
      </c>
      <c r="F22" s="1">
        <f>F23+F24+F25+F26</f>
        <v>1317502.7</v>
      </c>
      <c r="G22" s="1">
        <f>G23+G24+G25+G26</f>
        <v>1317457</v>
      </c>
      <c r="H22" s="70" t="s">
        <v>136</v>
      </c>
    </row>
    <row r="23" spans="1:8" ht="26.25" customHeight="1" x14ac:dyDescent="0.25">
      <c r="A23" s="65"/>
      <c r="B23" s="119"/>
      <c r="C23" s="69"/>
      <c r="D23" s="69"/>
      <c r="E23" s="26" t="s">
        <v>7</v>
      </c>
      <c r="F23" s="20">
        <v>0</v>
      </c>
      <c r="G23" s="20">
        <v>0</v>
      </c>
      <c r="H23" s="121"/>
    </row>
    <row r="24" spans="1:8" ht="26.25" customHeight="1" x14ac:dyDescent="0.25">
      <c r="A24" s="65"/>
      <c r="B24" s="119"/>
      <c r="C24" s="69"/>
      <c r="D24" s="69"/>
      <c r="E24" s="26" t="s">
        <v>8</v>
      </c>
      <c r="F24" s="20">
        <v>0</v>
      </c>
      <c r="G24" s="20">
        <v>0</v>
      </c>
      <c r="H24" s="121"/>
    </row>
    <row r="25" spans="1:8" ht="26.25" customHeight="1" x14ac:dyDescent="0.25">
      <c r="A25" s="65"/>
      <c r="B25" s="119"/>
      <c r="C25" s="69"/>
      <c r="D25" s="69"/>
      <c r="E25" s="26" t="s">
        <v>9</v>
      </c>
      <c r="F25" s="20">
        <v>1317502.7</v>
      </c>
      <c r="G25" s="20">
        <v>1317457</v>
      </c>
      <c r="H25" s="121"/>
    </row>
    <row r="26" spans="1:8" ht="26.25" customHeight="1" x14ac:dyDescent="0.25">
      <c r="A26" s="65"/>
      <c r="B26" s="119"/>
      <c r="C26" s="69"/>
      <c r="D26" s="69"/>
      <c r="E26" s="26" t="s">
        <v>10</v>
      </c>
      <c r="F26" s="20">
        <v>0</v>
      </c>
      <c r="G26" s="20">
        <v>0</v>
      </c>
      <c r="H26" s="121"/>
    </row>
    <row r="27" spans="1:8" ht="26.25" customHeight="1" x14ac:dyDescent="0.25">
      <c r="A27" s="65" t="s">
        <v>14</v>
      </c>
      <c r="B27" s="119" t="s">
        <v>58</v>
      </c>
      <c r="C27" s="69" t="s">
        <v>102</v>
      </c>
      <c r="D27" s="69" t="s">
        <v>79</v>
      </c>
      <c r="E27" s="26" t="s">
        <v>6</v>
      </c>
      <c r="F27" s="1">
        <f>F28+F29+F30+F31</f>
        <v>43655.5</v>
      </c>
      <c r="G27" s="1">
        <f>G28+G29+G30+G31</f>
        <v>43647.199999999997</v>
      </c>
      <c r="H27" s="70" t="s">
        <v>80</v>
      </c>
    </row>
    <row r="28" spans="1:8" ht="26.25" customHeight="1" x14ac:dyDescent="0.25">
      <c r="A28" s="65"/>
      <c r="B28" s="119"/>
      <c r="C28" s="69"/>
      <c r="D28" s="69"/>
      <c r="E28" s="26" t="s">
        <v>7</v>
      </c>
      <c r="F28" s="20">
        <v>0</v>
      </c>
      <c r="G28" s="20">
        <v>0</v>
      </c>
      <c r="H28" s="121"/>
    </row>
    <row r="29" spans="1:8" ht="26.25" customHeight="1" x14ac:dyDescent="0.25">
      <c r="A29" s="65"/>
      <c r="B29" s="119"/>
      <c r="C29" s="69"/>
      <c r="D29" s="69"/>
      <c r="E29" s="26" t="s">
        <v>8</v>
      </c>
      <c r="F29" s="20">
        <v>0</v>
      </c>
      <c r="G29" s="20">
        <v>0</v>
      </c>
      <c r="H29" s="37"/>
    </row>
    <row r="30" spans="1:8" ht="26.25" customHeight="1" x14ac:dyDescent="0.25">
      <c r="A30" s="65"/>
      <c r="B30" s="119"/>
      <c r="C30" s="69"/>
      <c r="D30" s="69"/>
      <c r="E30" s="26" t="s">
        <v>9</v>
      </c>
      <c r="F30" s="20">
        <v>43655.5</v>
      </c>
      <c r="G30" s="20">
        <v>43647.199999999997</v>
      </c>
      <c r="H30" s="37"/>
    </row>
    <row r="31" spans="1:8" ht="26.25" customHeight="1" x14ac:dyDescent="0.25">
      <c r="A31" s="65"/>
      <c r="B31" s="119"/>
      <c r="C31" s="69"/>
      <c r="D31" s="69"/>
      <c r="E31" s="26" t="s">
        <v>10</v>
      </c>
      <c r="F31" s="20">
        <v>0</v>
      </c>
      <c r="G31" s="20">
        <v>0</v>
      </c>
      <c r="H31" s="37"/>
    </row>
    <row r="32" spans="1:8" ht="26.25" customHeight="1" x14ac:dyDescent="0.25">
      <c r="A32" s="87" t="s">
        <v>23</v>
      </c>
      <c r="B32" s="74" t="s">
        <v>100</v>
      </c>
      <c r="C32" s="93" t="s">
        <v>56</v>
      </c>
      <c r="D32" s="93" t="s">
        <v>79</v>
      </c>
      <c r="E32" s="26" t="s">
        <v>6</v>
      </c>
      <c r="F32" s="1">
        <f>F33+F34+F35+F36</f>
        <v>500</v>
      </c>
      <c r="G32" s="1">
        <f>G33+G34+G35+G36</f>
        <v>365.3</v>
      </c>
      <c r="H32" s="70" t="s">
        <v>81</v>
      </c>
    </row>
    <row r="33" spans="1:8" ht="35.25" customHeight="1" x14ac:dyDescent="0.25">
      <c r="A33" s="94"/>
      <c r="B33" s="122"/>
      <c r="C33" s="94"/>
      <c r="D33" s="94"/>
      <c r="E33" s="26" t="s">
        <v>7</v>
      </c>
      <c r="F33" s="20">
        <v>0</v>
      </c>
      <c r="G33" s="20">
        <v>0</v>
      </c>
      <c r="H33" s="121"/>
    </row>
    <row r="34" spans="1:8" ht="29.25" customHeight="1" x14ac:dyDescent="0.25">
      <c r="A34" s="88"/>
      <c r="B34" s="79"/>
      <c r="C34" s="88"/>
      <c r="D34" s="88"/>
      <c r="E34" s="26" t="s">
        <v>8</v>
      </c>
      <c r="F34" s="20">
        <v>500</v>
      </c>
      <c r="G34" s="20">
        <v>365.3</v>
      </c>
      <c r="H34" s="37"/>
    </row>
    <row r="35" spans="1:8" ht="29.25" customHeight="1" x14ac:dyDescent="0.25">
      <c r="A35" s="88"/>
      <c r="B35" s="79"/>
      <c r="C35" s="88"/>
      <c r="D35" s="88"/>
      <c r="E35" s="26" t="s">
        <v>9</v>
      </c>
      <c r="F35" s="20">
        <v>0</v>
      </c>
      <c r="G35" s="20">
        <v>0</v>
      </c>
      <c r="H35" s="37"/>
    </row>
    <row r="36" spans="1:8" ht="90.75" customHeight="1" x14ac:dyDescent="0.25">
      <c r="A36" s="89"/>
      <c r="B36" s="78"/>
      <c r="C36" s="89"/>
      <c r="D36" s="89"/>
      <c r="E36" s="26" t="s">
        <v>10</v>
      </c>
      <c r="F36" s="20">
        <v>0</v>
      </c>
      <c r="G36" s="20">
        <v>0</v>
      </c>
      <c r="H36" s="37"/>
    </row>
    <row r="37" spans="1:8" ht="23.25" customHeight="1" x14ac:dyDescent="0.25">
      <c r="A37" s="65" t="s">
        <v>97</v>
      </c>
      <c r="B37" s="83" t="s">
        <v>59</v>
      </c>
      <c r="C37" s="69" t="s">
        <v>103</v>
      </c>
      <c r="D37" s="69" t="s">
        <v>79</v>
      </c>
      <c r="E37" s="26" t="s">
        <v>6</v>
      </c>
      <c r="F37" s="1">
        <f>F38+F39+F40+F41</f>
        <v>1314.2</v>
      </c>
      <c r="G37" s="1">
        <f>G38+G39+G40+G41</f>
        <v>1332.3</v>
      </c>
      <c r="H37" s="72" t="s">
        <v>82</v>
      </c>
    </row>
    <row r="38" spans="1:8" ht="23.25" customHeight="1" x14ac:dyDescent="0.25">
      <c r="A38" s="65"/>
      <c r="B38" s="83"/>
      <c r="C38" s="69"/>
      <c r="D38" s="69"/>
      <c r="E38" s="26" t="s">
        <v>7</v>
      </c>
      <c r="F38" s="26">
        <v>0</v>
      </c>
      <c r="G38" s="20">
        <v>0</v>
      </c>
      <c r="H38" s="75"/>
    </row>
    <row r="39" spans="1:8" ht="23.25" customHeight="1" x14ac:dyDescent="0.25">
      <c r="A39" s="65"/>
      <c r="B39" s="83"/>
      <c r="C39" s="69"/>
      <c r="D39" s="69"/>
      <c r="E39" s="26" t="s">
        <v>8</v>
      </c>
      <c r="F39" s="26">
        <v>0</v>
      </c>
      <c r="G39" s="20">
        <v>0</v>
      </c>
      <c r="H39" s="57"/>
    </row>
    <row r="40" spans="1:8" ht="23.25" customHeight="1" x14ac:dyDescent="0.25">
      <c r="A40" s="65"/>
      <c r="B40" s="83"/>
      <c r="C40" s="69"/>
      <c r="D40" s="69"/>
      <c r="E40" s="26" t="s">
        <v>9</v>
      </c>
      <c r="F40" s="20">
        <v>0</v>
      </c>
      <c r="G40" s="20">
        <v>0</v>
      </c>
      <c r="H40" s="57"/>
    </row>
    <row r="41" spans="1:8" ht="23.25" customHeight="1" x14ac:dyDescent="0.25">
      <c r="A41" s="65"/>
      <c r="B41" s="83"/>
      <c r="C41" s="69"/>
      <c r="D41" s="69"/>
      <c r="E41" s="26" t="s">
        <v>10</v>
      </c>
      <c r="F41" s="20">
        <v>1314.2</v>
      </c>
      <c r="G41" s="20">
        <v>1332.3</v>
      </c>
      <c r="H41" s="57"/>
    </row>
    <row r="42" spans="1:8" ht="23.25" customHeight="1" x14ac:dyDescent="0.25">
      <c r="A42" s="87" t="s">
        <v>16</v>
      </c>
      <c r="B42" s="90" t="s">
        <v>83</v>
      </c>
      <c r="C42" s="93" t="s">
        <v>22</v>
      </c>
      <c r="D42" s="93" t="s">
        <v>79</v>
      </c>
      <c r="E42" s="52" t="s">
        <v>6</v>
      </c>
      <c r="F42" s="1">
        <f>F43+F44+F45+F46</f>
        <v>44541.2</v>
      </c>
      <c r="G42" s="1">
        <f>G43+G44+G45+G46</f>
        <v>44503.4</v>
      </c>
      <c r="H42" s="72" t="s">
        <v>84</v>
      </c>
    </row>
    <row r="43" spans="1:8" ht="23.25" customHeight="1" x14ac:dyDescent="0.25">
      <c r="A43" s="88"/>
      <c r="B43" s="91"/>
      <c r="C43" s="88"/>
      <c r="D43" s="88"/>
      <c r="E43" s="52" t="s">
        <v>7</v>
      </c>
      <c r="F43" s="20">
        <f t="shared" ref="F43:G46" si="2">F48</f>
        <v>0</v>
      </c>
      <c r="G43" s="20">
        <f t="shared" si="2"/>
        <v>0</v>
      </c>
      <c r="H43" s="79"/>
    </row>
    <row r="44" spans="1:8" ht="23.25" customHeight="1" x14ac:dyDescent="0.25">
      <c r="A44" s="88"/>
      <c r="B44" s="91"/>
      <c r="C44" s="88"/>
      <c r="D44" s="88"/>
      <c r="E44" s="52" t="s">
        <v>8</v>
      </c>
      <c r="F44" s="20">
        <f t="shared" si="2"/>
        <v>0</v>
      </c>
      <c r="G44" s="20">
        <f t="shared" si="2"/>
        <v>0</v>
      </c>
      <c r="H44" s="79"/>
    </row>
    <row r="45" spans="1:8" ht="23.25" customHeight="1" x14ac:dyDescent="0.25">
      <c r="A45" s="88"/>
      <c r="B45" s="91"/>
      <c r="C45" s="88"/>
      <c r="D45" s="88"/>
      <c r="E45" s="52" t="s">
        <v>9</v>
      </c>
      <c r="F45" s="20">
        <f t="shared" si="2"/>
        <v>44541.2</v>
      </c>
      <c r="G45" s="20">
        <f t="shared" si="2"/>
        <v>44503.4</v>
      </c>
      <c r="H45" s="78"/>
    </row>
    <row r="46" spans="1:8" ht="23.25" customHeight="1" x14ac:dyDescent="0.25">
      <c r="A46" s="89"/>
      <c r="B46" s="92"/>
      <c r="C46" s="89"/>
      <c r="D46" s="89"/>
      <c r="E46" s="52" t="s">
        <v>10</v>
      </c>
      <c r="F46" s="20">
        <f t="shared" si="2"/>
        <v>0</v>
      </c>
      <c r="G46" s="20">
        <f t="shared" si="2"/>
        <v>0</v>
      </c>
      <c r="H46" s="38"/>
    </row>
    <row r="47" spans="1:8" ht="24.75" customHeight="1" x14ac:dyDescent="0.25">
      <c r="A47" s="87" t="s">
        <v>15</v>
      </c>
      <c r="B47" s="90" t="s">
        <v>51</v>
      </c>
      <c r="C47" s="93" t="s">
        <v>22</v>
      </c>
      <c r="D47" s="93" t="s">
        <v>79</v>
      </c>
      <c r="E47" s="52" t="s">
        <v>6</v>
      </c>
      <c r="F47" s="1">
        <f>F48+F49+F50+F51</f>
        <v>44541.2</v>
      </c>
      <c r="G47" s="1">
        <f>G48+G49+G50+G51</f>
        <v>44503.4</v>
      </c>
      <c r="H47" s="70" t="s">
        <v>137</v>
      </c>
    </row>
    <row r="48" spans="1:8" ht="24.75" customHeight="1" x14ac:dyDescent="0.25">
      <c r="A48" s="88"/>
      <c r="B48" s="91"/>
      <c r="C48" s="88"/>
      <c r="D48" s="88"/>
      <c r="E48" s="52" t="s">
        <v>7</v>
      </c>
      <c r="F48" s="20">
        <v>0</v>
      </c>
      <c r="G48" s="20">
        <v>0</v>
      </c>
      <c r="H48" s="71"/>
    </row>
    <row r="49" spans="1:8" ht="24.75" customHeight="1" x14ac:dyDescent="0.25">
      <c r="A49" s="88"/>
      <c r="B49" s="91"/>
      <c r="C49" s="88"/>
      <c r="D49" s="88"/>
      <c r="E49" s="52" t="s">
        <v>8</v>
      </c>
      <c r="F49" s="20">
        <v>0</v>
      </c>
      <c r="G49" s="20">
        <v>0</v>
      </c>
      <c r="H49" s="71"/>
    </row>
    <row r="50" spans="1:8" ht="27.75" customHeight="1" x14ac:dyDescent="0.25">
      <c r="A50" s="88"/>
      <c r="B50" s="91"/>
      <c r="C50" s="88"/>
      <c r="D50" s="88"/>
      <c r="E50" s="63" t="s">
        <v>9</v>
      </c>
      <c r="F50" s="64">
        <v>44541.2</v>
      </c>
      <c r="G50" s="64">
        <v>44503.4</v>
      </c>
      <c r="H50" s="51"/>
    </row>
    <row r="51" spans="1:8" ht="24.75" customHeight="1" x14ac:dyDescent="0.25">
      <c r="A51" s="89"/>
      <c r="B51" s="92"/>
      <c r="C51" s="89"/>
      <c r="D51" s="89"/>
      <c r="E51" s="26" t="s">
        <v>10</v>
      </c>
      <c r="F51" s="20">
        <v>0</v>
      </c>
      <c r="G51" s="20">
        <v>0</v>
      </c>
      <c r="H51" s="37"/>
    </row>
    <row r="52" spans="1:8" ht="22.5" customHeight="1" x14ac:dyDescent="0.25">
      <c r="A52" s="65" t="s">
        <v>31</v>
      </c>
      <c r="B52" s="83" t="s">
        <v>48</v>
      </c>
      <c r="C52" s="69" t="s">
        <v>52</v>
      </c>
      <c r="D52" s="69" t="s">
        <v>79</v>
      </c>
      <c r="E52" s="26" t="s">
        <v>6</v>
      </c>
      <c r="F52" s="1">
        <f>F53+F54+F55+F56</f>
        <v>35173.300000000003</v>
      </c>
      <c r="G52" s="1">
        <f>G53+G54+G55+G56</f>
        <v>35173.300000000003</v>
      </c>
      <c r="H52" s="1"/>
    </row>
    <row r="53" spans="1:8" ht="22.5" customHeight="1" x14ac:dyDescent="0.25">
      <c r="A53" s="66"/>
      <c r="B53" s="68"/>
      <c r="C53" s="66"/>
      <c r="D53" s="66"/>
      <c r="E53" s="26" t="s">
        <v>7</v>
      </c>
      <c r="F53" s="20">
        <f t="shared" ref="F53:G56" si="3">F58+F63</f>
        <v>0</v>
      </c>
      <c r="G53" s="20">
        <f t="shared" si="3"/>
        <v>0</v>
      </c>
      <c r="H53" s="20"/>
    </row>
    <row r="54" spans="1:8" ht="22.5" customHeight="1" x14ac:dyDescent="0.25">
      <c r="A54" s="66"/>
      <c r="B54" s="68"/>
      <c r="C54" s="66"/>
      <c r="D54" s="66"/>
      <c r="E54" s="26" t="s">
        <v>8</v>
      </c>
      <c r="F54" s="20">
        <f t="shared" si="3"/>
        <v>0</v>
      </c>
      <c r="G54" s="20">
        <f t="shared" si="3"/>
        <v>0</v>
      </c>
      <c r="H54" s="20"/>
    </row>
    <row r="55" spans="1:8" ht="22.5" customHeight="1" x14ac:dyDescent="0.25">
      <c r="A55" s="66"/>
      <c r="B55" s="68"/>
      <c r="C55" s="66"/>
      <c r="D55" s="66"/>
      <c r="E55" s="26" t="s">
        <v>9</v>
      </c>
      <c r="F55" s="20">
        <f t="shared" si="3"/>
        <v>35173.300000000003</v>
      </c>
      <c r="G55" s="20">
        <f t="shared" si="3"/>
        <v>35173.300000000003</v>
      </c>
      <c r="H55" s="20"/>
    </row>
    <row r="56" spans="1:8" ht="22.5" customHeight="1" x14ac:dyDescent="0.25">
      <c r="A56" s="66"/>
      <c r="B56" s="68"/>
      <c r="C56" s="66"/>
      <c r="D56" s="66"/>
      <c r="E56" s="26" t="s">
        <v>10</v>
      </c>
      <c r="F56" s="20">
        <f t="shared" si="3"/>
        <v>0</v>
      </c>
      <c r="G56" s="20">
        <f t="shared" si="3"/>
        <v>0</v>
      </c>
      <c r="H56" s="20"/>
    </row>
    <row r="57" spans="1:8" ht="22.5" customHeight="1" x14ac:dyDescent="0.25">
      <c r="A57" s="65" t="s">
        <v>49</v>
      </c>
      <c r="B57" s="83" t="s">
        <v>54</v>
      </c>
      <c r="C57" s="69" t="s">
        <v>52</v>
      </c>
      <c r="D57" s="69" t="s">
        <v>79</v>
      </c>
      <c r="E57" s="26" t="s">
        <v>6</v>
      </c>
      <c r="F57" s="1">
        <f>F58+F59+F60+F61</f>
        <v>20466.099999999999</v>
      </c>
      <c r="G57" s="1">
        <f>G58+G59+G60+G61</f>
        <v>20466.099999999999</v>
      </c>
      <c r="H57" s="21"/>
    </row>
    <row r="58" spans="1:8" ht="22.5" customHeight="1" x14ac:dyDescent="0.25">
      <c r="A58" s="66"/>
      <c r="B58" s="68"/>
      <c r="C58" s="66"/>
      <c r="D58" s="66"/>
      <c r="E58" s="26" t="s">
        <v>7</v>
      </c>
      <c r="F58" s="20">
        <v>0</v>
      </c>
      <c r="G58" s="20">
        <v>0</v>
      </c>
      <c r="H58" s="37"/>
    </row>
    <row r="59" spans="1:8" ht="22.5" customHeight="1" x14ac:dyDescent="0.25">
      <c r="A59" s="66"/>
      <c r="B59" s="68"/>
      <c r="C59" s="66"/>
      <c r="D59" s="66"/>
      <c r="E59" s="26" t="s">
        <v>8</v>
      </c>
      <c r="F59" s="20">
        <v>0</v>
      </c>
      <c r="G59" s="20">
        <v>0</v>
      </c>
      <c r="H59" s="39"/>
    </row>
    <row r="60" spans="1:8" ht="22.5" customHeight="1" x14ac:dyDescent="0.25">
      <c r="A60" s="66"/>
      <c r="B60" s="68"/>
      <c r="C60" s="66"/>
      <c r="D60" s="66"/>
      <c r="E60" s="26" t="s">
        <v>9</v>
      </c>
      <c r="F60" s="20">
        <v>20466.099999999999</v>
      </c>
      <c r="G60" s="20">
        <v>20466.099999999999</v>
      </c>
      <c r="H60" s="18"/>
    </row>
    <row r="61" spans="1:8" ht="22.5" customHeight="1" x14ac:dyDescent="0.25">
      <c r="A61" s="66"/>
      <c r="B61" s="68"/>
      <c r="C61" s="66"/>
      <c r="D61" s="66"/>
      <c r="E61" s="26" t="s">
        <v>10</v>
      </c>
      <c r="F61" s="20">
        <v>0</v>
      </c>
      <c r="G61" s="20">
        <v>0</v>
      </c>
      <c r="H61" s="18"/>
    </row>
    <row r="62" spans="1:8" ht="22.5" customHeight="1" x14ac:dyDescent="0.25">
      <c r="A62" s="87" t="s">
        <v>50</v>
      </c>
      <c r="B62" s="90" t="s">
        <v>98</v>
      </c>
      <c r="C62" s="93" t="s">
        <v>52</v>
      </c>
      <c r="D62" s="93" t="s">
        <v>79</v>
      </c>
      <c r="E62" s="26" t="s">
        <v>6</v>
      </c>
      <c r="F62" s="1">
        <f>F63+F64+F65+F66</f>
        <v>14707.2</v>
      </c>
      <c r="G62" s="1">
        <f>G63+G64+G65+G66</f>
        <v>14707.2</v>
      </c>
      <c r="H62" s="21"/>
    </row>
    <row r="63" spans="1:8" ht="22.5" customHeight="1" x14ac:dyDescent="0.25">
      <c r="A63" s="94"/>
      <c r="B63" s="95"/>
      <c r="C63" s="94"/>
      <c r="D63" s="94"/>
      <c r="E63" s="26" t="s">
        <v>7</v>
      </c>
      <c r="F63" s="20">
        <v>0</v>
      </c>
      <c r="G63" s="20">
        <v>0</v>
      </c>
      <c r="H63" s="37"/>
    </row>
    <row r="64" spans="1:8" ht="22.5" customHeight="1" x14ac:dyDescent="0.25">
      <c r="A64" s="94"/>
      <c r="B64" s="95"/>
      <c r="C64" s="94"/>
      <c r="D64" s="94"/>
      <c r="E64" s="26" t="s">
        <v>8</v>
      </c>
      <c r="F64" s="20">
        <v>0</v>
      </c>
      <c r="G64" s="20">
        <v>0</v>
      </c>
      <c r="H64" s="37"/>
    </row>
    <row r="65" spans="1:8" ht="22.5" customHeight="1" x14ac:dyDescent="0.25">
      <c r="A65" s="88"/>
      <c r="B65" s="91"/>
      <c r="C65" s="88"/>
      <c r="D65" s="88"/>
      <c r="E65" s="26" t="s">
        <v>9</v>
      </c>
      <c r="F65" s="20">
        <v>14707.2</v>
      </c>
      <c r="G65" s="20">
        <v>14707.2</v>
      </c>
      <c r="H65" s="37"/>
    </row>
    <row r="66" spans="1:8" ht="33.75" customHeight="1" x14ac:dyDescent="0.25">
      <c r="A66" s="89"/>
      <c r="B66" s="92"/>
      <c r="C66" s="89"/>
      <c r="D66" s="89"/>
      <c r="E66" s="26" t="s">
        <v>10</v>
      </c>
      <c r="F66" s="20">
        <v>0</v>
      </c>
      <c r="G66" s="20">
        <v>0</v>
      </c>
      <c r="H66" s="37"/>
    </row>
    <row r="67" spans="1:8" ht="22.5" customHeight="1" x14ac:dyDescent="0.25">
      <c r="A67" s="65" t="s">
        <v>32</v>
      </c>
      <c r="B67" s="83" t="s">
        <v>33</v>
      </c>
      <c r="C67" s="69" t="s">
        <v>45</v>
      </c>
      <c r="D67" s="69" t="s">
        <v>79</v>
      </c>
      <c r="E67" s="52" t="s">
        <v>6</v>
      </c>
      <c r="F67" s="1">
        <f>F68+F69+F70+F71</f>
        <v>113008.2</v>
      </c>
      <c r="G67" s="1">
        <f>G68+G69+G70+G71</f>
        <v>113008.1</v>
      </c>
      <c r="H67" s="72" t="s">
        <v>71</v>
      </c>
    </row>
    <row r="68" spans="1:8" ht="22.5" customHeight="1" x14ac:dyDescent="0.25">
      <c r="A68" s="66"/>
      <c r="B68" s="68"/>
      <c r="C68" s="66"/>
      <c r="D68" s="66"/>
      <c r="E68" s="52" t="s">
        <v>7</v>
      </c>
      <c r="F68" s="20">
        <f t="shared" ref="F68:G71" si="4">F73+F78+F83+F88+F93</f>
        <v>0</v>
      </c>
      <c r="G68" s="20">
        <f t="shared" si="4"/>
        <v>0</v>
      </c>
      <c r="H68" s="73"/>
    </row>
    <row r="69" spans="1:8" ht="22.5" customHeight="1" x14ac:dyDescent="0.25">
      <c r="A69" s="66"/>
      <c r="B69" s="68"/>
      <c r="C69" s="66"/>
      <c r="D69" s="66"/>
      <c r="E69" s="52" t="s">
        <v>8</v>
      </c>
      <c r="F69" s="20">
        <f t="shared" si="4"/>
        <v>0</v>
      </c>
      <c r="G69" s="20">
        <f t="shared" si="4"/>
        <v>0</v>
      </c>
      <c r="H69" s="20"/>
    </row>
    <row r="70" spans="1:8" ht="22.5" customHeight="1" x14ac:dyDescent="0.25">
      <c r="A70" s="66"/>
      <c r="B70" s="68"/>
      <c r="C70" s="66"/>
      <c r="D70" s="66"/>
      <c r="E70" s="52" t="s">
        <v>9</v>
      </c>
      <c r="F70" s="20">
        <f t="shared" si="4"/>
        <v>113008.2</v>
      </c>
      <c r="G70" s="20">
        <f t="shared" si="4"/>
        <v>113008.1</v>
      </c>
      <c r="H70" s="54"/>
    </row>
    <row r="71" spans="1:8" ht="22.5" customHeight="1" x14ac:dyDescent="0.25">
      <c r="A71" s="66"/>
      <c r="B71" s="68"/>
      <c r="C71" s="66"/>
      <c r="D71" s="66"/>
      <c r="E71" s="52" t="s">
        <v>10</v>
      </c>
      <c r="F71" s="20">
        <f t="shared" si="4"/>
        <v>0</v>
      </c>
      <c r="G71" s="20">
        <f t="shared" si="4"/>
        <v>0</v>
      </c>
      <c r="H71" s="1"/>
    </row>
    <row r="72" spans="1:8" ht="22.5" customHeight="1" x14ac:dyDescent="0.25">
      <c r="A72" s="65" t="s">
        <v>34</v>
      </c>
      <c r="B72" s="83" t="s">
        <v>104</v>
      </c>
      <c r="C72" s="69" t="s">
        <v>85</v>
      </c>
      <c r="D72" s="69" t="s">
        <v>79</v>
      </c>
      <c r="E72" s="26" t="s">
        <v>6</v>
      </c>
      <c r="F72" s="1">
        <f>F73+F74+F75+F76</f>
        <v>69310.5</v>
      </c>
      <c r="G72" s="1">
        <f>G73+G74+G75+G76</f>
        <v>69310.5</v>
      </c>
      <c r="H72" s="21"/>
    </row>
    <row r="73" spans="1:8" ht="22.5" customHeight="1" x14ac:dyDescent="0.25">
      <c r="A73" s="66"/>
      <c r="B73" s="68"/>
      <c r="C73" s="66"/>
      <c r="D73" s="66"/>
      <c r="E73" s="26" t="s">
        <v>7</v>
      </c>
      <c r="F73" s="20">
        <v>0</v>
      </c>
      <c r="G73" s="20">
        <v>0</v>
      </c>
      <c r="H73" s="37"/>
    </row>
    <row r="74" spans="1:8" ht="22.5" customHeight="1" x14ac:dyDescent="0.25">
      <c r="A74" s="66"/>
      <c r="B74" s="68"/>
      <c r="C74" s="66"/>
      <c r="D74" s="66"/>
      <c r="E74" s="26" t="s">
        <v>8</v>
      </c>
      <c r="F74" s="20">
        <v>0</v>
      </c>
      <c r="G74" s="20">
        <v>0</v>
      </c>
      <c r="H74" s="37"/>
    </row>
    <row r="75" spans="1:8" ht="22.5" customHeight="1" x14ac:dyDescent="0.25">
      <c r="A75" s="66"/>
      <c r="B75" s="68"/>
      <c r="C75" s="66"/>
      <c r="D75" s="66"/>
      <c r="E75" s="26" t="s">
        <v>9</v>
      </c>
      <c r="F75" s="20">
        <v>69310.5</v>
      </c>
      <c r="G75" s="20">
        <v>69310.5</v>
      </c>
      <c r="H75" s="37"/>
    </row>
    <row r="76" spans="1:8" ht="22.5" customHeight="1" x14ac:dyDescent="0.25">
      <c r="A76" s="66"/>
      <c r="B76" s="68"/>
      <c r="C76" s="66"/>
      <c r="D76" s="66"/>
      <c r="E76" s="26" t="s">
        <v>10</v>
      </c>
      <c r="F76" s="20">
        <v>0</v>
      </c>
      <c r="G76" s="20">
        <v>0</v>
      </c>
      <c r="H76" s="18"/>
    </row>
    <row r="77" spans="1:8" ht="22.5" customHeight="1" x14ac:dyDescent="0.25">
      <c r="A77" s="87" t="s">
        <v>40</v>
      </c>
      <c r="B77" s="90" t="s">
        <v>105</v>
      </c>
      <c r="C77" s="93" t="s">
        <v>85</v>
      </c>
      <c r="D77" s="69" t="s">
        <v>79</v>
      </c>
      <c r="E77" s="52" t="s">
        <v>6</v>
      </c>
      <c r="F77" s="1">
        <f>F78+F79+F80+F81</f>
        <v>33307</v>
      </c>
      <c r="G77" s="1">
        <f>G78+G79+G80+G81</f>
        <v>33307</v>
      </c>
      <c r="H77" s="18"/>
    </row>
    <row r="78" spans="1:8" ht="22.5" customHeight="1" x14ac:dyDescent="0.25">
      <c r="A78" s="88"/>
      <c r="B78" s="91"/>
      <c r="C78" s="88"/>
      <c r="D78" s="66"/>
      <c r="E78" s="52" t="s">
        <v>7</v>
      </c>
      <c r="F78" s="20">
        <v>0</v>
      </c>
      <c r="G78" s="20">
        <v>0</v>
      </c>
      <c r="H78" s="18"/>
    </row>
    <row r="79" spans="1:8" ht="22.5" customHeight="1" x14ac:dyDescent="0.25">
      <c r="A79" s="88"/>
      <c r="B79" s="91"/>
      <c r="C79" s="88"/>
      <c r="D79" s="66"/>
      <c r="E79" s="52" t="s">
        <v>8</v>
      </c>
      <c r="F79" s="20">
        <v>0</v>
      </c>
      <c r="G79" s="20">
        <v>0</v>
      </c>
      <c r="H79" s="18"/>
    </row>
    <row r="80" spans="1:8" ht="22.5" customHeight="1" x14ac:dyDescent="0.25">
      <c r="A80" s="88"/>
      <c r="B80" s="91"/>
      <c r="C80" s="88"/>
      <c r="D80" s="66"/>
      <c r="E80" s="52" t="s">
        <v>9</v>
      </c>
      <c r="F80" s="20">
        <v>33307</v>
      </c>
      <c r="G80" s="20">
        <v>33307</v>
      </c>
      <c r="H80" s="57"/>
    </row>
    <row r="81" spans="1:8" ht="22.5" customHeight="1" x14ac:dyDescent="0.25">
      <c r="A81" s="89"/>
      <c r="B81" s="92"/>
      <c r="C81" s="89"/>
      <c r="D81" s="66"/>
      <c r="E81" s="52" t="s">
        <v>10</v>
      </c>
      <c r="F81" s="20">
        <v>0</v>
      </c>
      <c r="G81" s="20">
        <v>0</v>
      </c>
      <c r="H81" s="18"/>
    </row>
    <row r="82" spans="1:8" ht="23.25" customHeight="1" x14ac:dyDescent="0.25">
      <c r="A82" s="87" t="s">
        <v>44</v>
      </c>
      <c r="B82" s="90" t="s">
        <v>99</v>
      </c>
      <c r="C82" s="93" t="s">
        <v>56</v>
      </c>
      <c r="D82" s="93" t="s">
        <v>79</v>
      </c>
      <c r="E82" s="26" t="s">
        <v>6</v>
      </c>
      <c r="F82" s="1">
        <f>F83+F84+F85+F86</f>
        <v>1199</v>
      </c>
      <c r="G82" s="1">
        <f>G83+G84+G85+G86</f>
        <v>1199</v>
      </c>
      <c r="H82" s="18"/>
    </row>
    <row r="83" spans="1:8" ht="23.25" customHeight="1" x14ac:dyDescent="0.25">
      <c r="A83" s="94"/>
      <c r="B83" s="95"/>
      <c r="C83" s="94"/>
      <c r="D83" s="94"/>
      <c r="E83" s="26" t="s">
        <v>7</v>
      </c>
      <c r="F83" s="20">
        <v>0</v>
      </c>
      <c r="G83" s="20">
        <v>0</v>
      </c>
      <c r="H83" s="18"/>
    </row>
    <row r="84" spans="1:8" ht="23.25" customHeight="1" x14ac:dyDescent="0.25">
      <c r="A84" s="94"/>
      <c r="B84" s="95"/>
      <c r="C84" s="94"/>
      <c r="D84" s="94"/>
      <c r="E84" s="26" t="s">
        <v>8</v>
      </c>
      <c r="F84" s="20">
        <v>0</v>
      </c>
      <c r="G84" s="20">
        <v>0</v>
      </c>
      <c r="H84" s="18"/>
    </row>
    <row r="85" spans="1:8" ht="23.25" customHeight="1" x14ac:dyDescent="0.25">
      <c r="A85" s="88"/>
      <c r="B85" s="91"/>
      <c r="C85" s="88"/>
      <c r="D85" s="88"/>
      <c r="E85" s="26" t="s">
        <v>9</v>
      </c>
      <c r="F85" s="20">
        <v>1199</v>
      </c>
      <c r="G85" s="20">
        <v>1199</v>
      </c>
      <c r="H85" s="18"/>
    </row>
    <row r="86" spans="1:8" ht="23.25" customHeight="1" x14ac:dyDescent="0.25">
      <c r="A86" s="89"/>
      <c r="B86" s="92"/>
      <c r="C86" s="89"/>
      <c r="D86" s="89"/>
      <c r="E86" s="26" t="s">
        <v>10</v>
      </c>
      <c r="F86" s="20">
        <v>0</v>
      </c>
      <c r="G86" s="20">
        <v>0</v>
      </c>
      <c r="H86" s="18"/>
    </row>
    <row r="87" spans="1:8" ht="36" customHeight="1" x14ac:dyDescent="0.25">
      <c r="A87" s="65" t="s">
        <v>46</v>
      </c>
      <c r="B87" s="83" t="s">
        <v>86</v>
      </c>
      <c r="C87" s="69" t="s">
        <v>87</v>
      </c>
      <c r="D87" s="69" t="s">
        <v>79</v>
      </c>
      <c r="E87" s="26" t="s">
        <v>6</v>
      </c>
      <c r="F87" s="1">
        <f>F88+F89+F90+F91</f>
        <v>190</v>
      </c>
      <c r="G87" s="1">
        <f>G88+G89+G90+G91</f>
        <v>190</v>
      </c>
      <c r="H87" s="40"/>
    </row>
    <row r="88" spans="1:8" ht="36" customHeight="1" x14ac:dyDescent="0.25">
      <c r="A88" s="66"/>
      <c r="B88" s="68"/>
      <c r="C88" s="66"/>
      <c r="D88" s="66"/>
      <c r="E88" s="26" t="s">
        <v>7</v>
      </c>
      <c r="F88" s="20">
        <v>0</v>
      </c>
      <c r="G88" s="20">
        <v>0</v>
      </c>
      <c r="H88" s="18"/>
    </row>
    <row r="89" spans="1:8" ht="36" customHeight="1" x14ac:dyDescent="0.25">
      <c r="A89" s="66"/>
      <c r="B89" s="68"/>
      <c r="C89" s="66"/>
      <c r="D89" s="66"/>
      <c r="E89" s="26" t="s">
        <v>8</v>
      </c>
      <c r="F89" s="20">
        <v>0</v>
      </c>
      <c r="G89" s="20">
        <v>0</v>
      </c>
      <c r="H89" s="18"/>
    </row>
    <row r="90" spans="1:8" ht="36" customHeight="1" x14ac:dyDescent="0.25">
      <c r="A90" s="66"/>
      <c r="B90" s="68"/>
      <c r="C90" s="66"/>
      <c r="D90" s="66"/>
      <c r="E90" s="26" t="s">
        <v>9</v>
      </c>
      <c r="F90" s="20">
        <v>190</v>
      </c>
      <c r="G90" s="20">
        <v>190</v>
      </c>
      <c r="H90" s="18"/>
    </row>
    <row r="91" spans="1:8" ht="36" customHeight="1" x14ac:dyDescent="0.25">
      <c r="A91" s="66"/>
      <c r="B91" s="68"/>
      <c r="C91" s="66"/>
      <c r="D91" s="66"/>
      <c r="E91" s="26" t="s">
        <v>10</v>
      </c>
      <c r="F91" s="20">
        <v>0</v>
      </c>
      <c r="G91" s="20">
        <v>0</v>
      </c>
      <c r="H91" s="18"/>
    </row>
    <row r="92" spans="1:8" ht="25.5" customHeight="1" x14ac:dyDescent="0.25">
      <c r="A92" s="65" t="s">
        <v>60</v>
      </c>
      <c r="B92" s="81" t="s">
        <v>109</v>
      </c>
      <c r="C92" s="69" t="s">
        <v>53</v>
      </c>
      <c r="D92" s="69" t="s">
        <v>79</v>
      </c>
      <c r="E92" s="26" t="s">
        <v>6</v>
      </c>
      <c r="F92" s="1">
        <f>F93+F94+F95+F96</f>
        <v>9001.7000000000007</v>
      </c>
      <c r="G92" s="1">
        <f>G93+G94+G95+G96</f>
        <v>9001.6</v>
      </c>
      <c r="H92" s="72" t="s">
        <v>71</v>
      </c>
    </row>
    <row r="93" spans="1:8" ht="25.5" customHeight="1" x14ac:dyDescent="0.25">
      <c r="A93" s="66"/>
      <c r="B93" s="68"/>
      <c r="C93" s="66"/>
      <c r="D93" s="66"/>
      <c r="E93" s="26" t="s">
        <v>7</v>
      </c>
      <c r="F93" s="20">
        <v>0</v>
      </c>
      <c r="G93" s="20">
        <v>0</v>
      </c>
      <c r="H93" s="73"/>
    </row>
    <row r="94" spans="1:8" ht="25.5" customHeight="1" x14ac:dyDescent="0.25">
      <c r="A94" s="66"/>
      <c r="B94" s="68"/>
      <c r="C94" s="66"/>
      <c r="D94" s="66"/>
      <c r="E94" s="26" t="s">
        <v>8</v>
      </c>
      <c r="F94" s="20">
        <v>0</v>
      </c>
      <c r="G94" s="20">
        <v>0</v>
      </c>
      <c r="H94" s="37"/>
    </row>
    <row r="95" spans="1:8" ht="25.5" customHeight="1" x14ac:dyDescent="0.25">
      <c r="A95" s="66"/>
      <c r="B95" s="68"/>
      <c r="C95" s="66"/>
      <c r="D95" s="66"/>
      <c r="E95" s="26" t="s">
        <v>9</v>
      </c>
      <c r="F95" s="20">
        <f>F100+F105+F110+F115</f>
        <v>9001.7000000000007</v>
      </c>
      <c r="G95" s="20">
        <f>G100+G105+G110+G115</f>
        <v>9001.6</v>
      </c>
      <c r="H95" s="39"/>
    </row>
    <row r="96" spans="1:8" ht="25.5" customHeight="1" x14ac:dyDescent="0.25">
      <c r="A96" s="66"/>
      <c r="B96" s="68"/>
      <c r="C96" s="66"/>
      <c r="D96" s="66"/>
      <c r="E96" s="26" t="s">
        <v>10</v>
      </c>
      <c r="F96" s="20">
        <v>0</v>
      </c>
      <c r="G96" s="20">
        <v>0</v>
      </c>
      <c r="H96" s="37"/>
    </row>
    <row r="97" spans="1:8" ht="25.5" customHeight="1" x14ac:dyDescent="0.25">
      <c r="A97" s="87" t="s">
        <v>110</v>
      </c>
      <c r="B97" s="96" t="s">
        <v>115</v>
      </c>
      <c r="C97" s="93" t="s">
        <v>56</v>
      </c>
      <c r="D97" s="93" t="s">
        <v>79</v>
      </c>
      <c r="E97" s="52" t="s">
        <v>6</v>
      </c>
      <c r="F97" s="1">
        <f>F98+F99+F100+F101</f>
        <v>2259.5</v>
      </c>
      <c r="G97" s="1">
        <f>G98+G99+G100+G101</f>
        <v>2259.4</v>
      </c>
      <c r="H97" s="70" t="s">
        <v>71</v>
      </c>
    </row>
    <row r="98" spans="1:8" ht="25.5" customHeight="1" x14ac:dyDescent="0.25">
      <c r="A98" s="88"/>
      <c r="B98" s="91"/>
      <c r="C98" s="88"/>
      <c r="D98" s="88"/>
      <c r="E98" s="52" t="s">
        <v>7</v>
      </c>
      <c r="F98" s="20">
        <v>0</v>
      </c>
      <c r="G98" s="20">
        <v>0</v>
      </c>
      <c r="H98" s="80"/>
    </row>
    <row r="99" spans="1:8" ht="25.5" customHeight="1" x14ac:dyDescent="0.25">
      <c r="A99" s="88"/>
      <c r="B99" s="91"/>
      <c r="C99" s="88"/>
      <c r="D99" s="88"/>
      <c r="E99" s="52" t="s">
        <v>8</v>
      </c>
      <c r="F99" s="20">
        <v>0</v>
      </c>
      <c r="G99" s="20">
        <v>0</v>
      </c>
      <c r="H99" s="58"/>
    </row>
    <row r="100" spans="1:8" ht="25.5" customHeight="1" x14ac:dyDescent="0.25">
      <c r="A100" s="88"/>
      <c r="B100" s="91"/>
      <c r="C100" s="88"/>
      <c r="D100" s="88"/>
      <c r="E100" s="52" t="s">
        <v>9</v>
      </c>
      <c r="F100" s="20">
        <v>2259.5</v>
      </c>
      <c r="G100" s="20">
        <v>2259.4</v>
      </c>
      <c r="H100" s="58"/>
    </row>
    <row r="101" spans="1:8" ht="25.5" customHeight="1" x14ac:dyDescent="0.25">
      <c r="A101" s="89"/>
      <c r="B101" s="92"/>
      <c r="C101" s="89"/>
      <c r="D101" s="89"/>
      <c r="E101" s="52" t="s">
        <v>10</v>
      </c>
      <c r="F101" s="20">
        <v>0</v>
      </c>
      <c r="G101" s="20">
        <v>0</v>
      </c>
      <c r="H101" s="58"/>
    </row>
    <row r="102" spans="1:8" ht="25.5" customHeight="1" x14ac:dyDescent="0.25">
      <c r="A102" s="65" t="s">
        <v>112</v>
      </c>
      <c r="B102" s="83" t="s">
        <v>128</v>
      </c>
      <c r="C102" s="69" t="s">
        <v>56</v>
      </c>
      <c r="D102" s="69" t="s">
        <v>79</v>
      </c>
      <c r="E102" s="52" t="s">
        <v>6</v>
      </c>
      <c r="F102" s="1">
        <f>F103+F104+F105+F106</f>
        <v>2821.2</v>
      </c>
      <c r="G102" s="1">
        <f>G103+G104+G105+G106</f>
        <v>2821.2</v>
      </c>
      <c r="H102" s="58"/>
    </row>
    <row r="103" spans="1:8" ht="25.5" customHeight="1" x14ac:dyDescent="0.25">
      <c r="A103" s="82"/>
      <c r="B103" s="84"/>
      <c r="C103" s="82"/>
      <c r="D103" s="86"/>
      <c r="E103" s="52" t="s">
        <v>7</v>
      </c>
      <c r="F103" s="20">
        <v>0</v>
      </c>
      <c r="G103" s="20">
        <v>0</v>
      </c>
      <c r="H103" s="58"/>
    </row>
    <row r="104" spans="1:8" ht="25.5" customHeight="1" x14ac:dyDescent="0.25">
      <c r="A104" s="82"/>
      <c r="B104" s="85"/>
      <c r="C104" s="82"/>
      <c r="D104" s="82"/>
      <c r="E104" s="52" t="s">
        <v>8</v>
      </c>
      <c r="F104" s="20">
        <v>0</v>
      </c>
      <c r="G104" s="20">
        <v>0</v>
      </c>
      <c r="H104" s="58"/>
    </row>
    <row r="105" spans="1:8" ht="25.5" customHeight="1" x14ac:dyDescent="0.25">
      <c r="A105" s="82"/>
      <c r="B105" s="85"/>
      <c r="C105" s="82"/>
      <c r="D105" s="82"/>
      <c r="E105" s="52" t="s">
        <v>9</v>
      </c>
      <c r="F105" s="20">
        <v>2821.2</v>
      </c>
      <c r="G105" s="20">
        <v>2821.2</v>
      </c>
      <c r="H105" s="58"/>
    </row>
    <row r="106" spans="1:8" ht="25.5" customHeight="1" x14ac:dyDescent="0.25">
      <c r="A106" s="82"/>
      <c r="B106" s="85"/>
      <c r="C106" s="82"/>
      <c r="D106" s="82"/>
      <c r="E106" s="52" t="s">
        <v>10</v>
      </c>
      <c r="F106" s="20">
        <v>0</v>
      </c>
      <c r="G106" s="20">
        <v>0</v>
      </c>
      <c r="H106" s="58"/>
    </row>
    <row r="107" spans="1:8" ht="25.5" customHeight="1" x14ac:dyDescent="0.25">
      <c r="A107" s="65" t="s">
        <v>114</v>
      </c>
      <c r="B107" s="81" t="s">
        <v>116</v>
      </c>
      <c r="C107" s="69" t="s">
        <v>117</v>
      </c>
      <c r="D107" s="69" t="s">
        <v>79</v>
      </c>
      <c r="E107" s="52" t="s">
        <v>6</v>
      </c>
      <c r="F107" s="1">
        <f>F108+F109+F110+F111</f>
        <v>1500</v>
      </c>
      <c r="G107" s="1">
        <f>G108+G109+G110+G111</f>
        <v>1500</v>
      </c>
      <c r="H107" s="58"/>
    </row>
    <row r="108" spans="1:8" ht="25.5" customHeight="1" x14ac:dyDescent="0.25">
      <c r="A108" s="66"/>
      <c r="B108" s="68"/>
      <c r="C108" s="66"/>
      <c r="D108" s="66"/>
      <c r="E108" s="52" t="s">
        <v>7</v>
      </c>
      <c r="F108" s="20">
        <v>0</v>
      </c>
      <c r="G108" s="20">
        <v>0</v>
      </c>
      <c r="H108" s="58"/>
    </row>
    <row r="109" spans="1:8" ht="25.5" customHeight="1" x14ac:dyDescent="0.25">
      <c r="A109" s="66"/>
      <c r="B109" s="68"/>
      <c r="C109" s="66"/>
      <c r="D109" s="66"/>
      <c r="E109" s="52" t="s">
        <v>8</v>
      </c>
      <c r="F109" s="20">
        <v>0</v>
      </c>
      <c r="G109" s="20">
        <v>0</v>
      </c>
      <c r="H109" s="58"/>
    </row>
    <row r="110" spans="1:8" ht="25.5" customHeight="1" x14ac:dyDescent="0.25">
      <c r="A110" s="66"/>
      <c r="B110" s="68"/>
      <c r="C110" s="66"/>
      <c r="D110" s="66"/>
      <c r="E110" s="52" t="s">
        <v>9</v>
      </c>
      <c r="F110" s="20">
        <v>1500</v>
      </c>
      <c r="G110" s="20">
        <v>1500</v>
      </c>
      <c r="H110" s="58"/>
    </row>
    <row r="111" spans="1:8" ht="25.5" customHeight="1" x14ac:dyDescent="0.25">
      <c r="A111" s="66"/>
      <c r="B111" s="68"/>
      <c r="C111" s="66"/>
      <c r="D111" s="66"/>
      <c r="E111" s="52" t="s">
        <v>10</v>
      </c>
      <c r="F111" s="20">
        <v>0</v>
      </c>
      <c r="G111" s="20">
        <v>0</v>
      </c>
      <c r="H111" s="58"/>
    </row>
    <row r="112" spans="1:8" ht="25.5" customHeight="1" x14ac:dyDescent="0.25">
      <c r="A112" s="65" t="s">
        <v>119</v>
      </c>
      <c r="B112" s="81" t="s">
        <v>118</v>
      </c>
      <c r="C112" s="69" t="s">
        <v>111</v>
      </c>
      <c r="D112" s="66"/>
      <c r="E112" s="52" t="s">
        <v>6</v>
      </c>
      <c r="F112" s="1">
        <f>F113+F114+F115+F116</f>
        <v>2421</v>
      </c>
      <c r="G112" s="1">
        <f>G113+G114+G115+G116</f>
        <v>2421</v>
      </c>
      <c r="H112" s="58"/>
    </row>
    <row r="113" spans="1:8" ht="25.5" customHeight="1" x14ac:dyDescent="0.25">
      <c r="A113" s="66"/>
      <c r="B113" s="68"/>
      <c r="C113" s="66"/>
      <c r="D113" s="82"/>
      <c r="E113" s="52" t="s">
        <v>7</v>
      </c>
      <c r="F113" s="20">
        <v>0</v>
      </c>
      <c r="G113" s="20">
        <v>0</v>
      </c>
      <c r="H113" s="58"/>
    </row>
    <row r="114" spans="1:8" ht="25.5" customHeight="1" x14ac:dyDescent="0.25">
      <c r="A114" s="66"/>
      <c r="B114" s="68"/>
      <c r="C114" s="66"/>
      <c r="D114" s="82"/>
      <c r="E114" s="52" t="s">
        <v>8</v>
      </c>
      <c r="F114" s="20">
        <v>0</v>
      </c>
      <c r="G114" s="20">
        <v>0</v>
      </c>
      <c r="H114" s="58"/>
    </row>
    <row r="115" spans="1:8" ht="25.5" customHeight="1" x14ac:dyDescent="0.25">
      <c r="A115" s="66"/>
      <c r="B115" s="68"/>
      <c r="C115" s="66"/>
      <c r="D115" s="82"/>
      <c r="E115" s="52" t="s">
        <v>9</v>
      </c>
      <c r="F115" s="20">
        <v>2421</v>
      </c>
      <c r="G115" s="20">
        <v>2421</v>
      </c>
      <c r="H115" s="58"/>
    </row>
    <row r="116" spans="1:8" ht="25.5" customHeight="1" x14ac:dyDescent="0.25">
      <c r="A116" s="66"/>
      <c r="B116" s="68"/>
      <c r="C116" s="66"/>
      <c r="D116" s="82"/>
      <c r="E116" s="52" t="s">
        <v>10</v>
      </c>
      <c r="F116" s="20">
        <v>0</v>
      </c>
      <c r="G116" s="20">
        <v>0</v>
      </c>
      <c r="H116" s="58"/>
    </row>
    <row r="117" spans="1:8" ht="24" customHeight="1" x14ac:dyDescent="0.25">
      <c r="A117" s="65" t="s">
        <v>61</v>
      </c>
      <c r="B117" s="83" t="s">
        <v>108</v>
      </c>
      <c r="C117" s="69" t="s">
        <v>125</v>
      </c>
      <c r="D117" s="69" t="s">
        <v>79</v>
      </c>
      <c r="E117" s="26" t="s">
        <v>6</v>
      </c>
      <c r="F117" s="1">
        <f>F118+F119+F120+F121</f>
        <v>27214.2</v>
      </c>
      <c r="G117" s="1">
        <f>G118+G119+G120+G121</f>
        <v>27213.8</v>
      </c>
      <c r="H117" s="74" t="s">
        <v>131</v>
      </c>
    </row>
    <row r="118" spans="1:8" ht="24" customHeight="1" x14ac:dyDescent="0.25">
      <c r="A118" s="66"/>
      <c r="B118" s="68"/>
      <c r="C118" s="66"/>
      <c r="D118" s="66"/>
      <c r="E118" s="26" t="s">
        <v>7</v>
      </c>
      <c r="F118" s="20">
        <f t="shared" ref="F118:G121" si="5">F123+F128+F133+F138</f>
        <v>6925.4</v>
      </c>
      <c r="G118" s="20">
        <f t="shared" si="5"/>
        <v>6925.4</v>
      </c>
      <c r="H118" s="75"/>
    </row>
    <row r="119" spans="1:8" ht="24" customHeight="1" x14ac:dyDescent="0.25">
      <c r="A119" s="66"/>
      <c r="B119" s="68"/>
      <c r="C119" s="66"/>
      <c r="D119" s="66"/>
      <c r="E119" s="26" t="s">
        <v>8</v>
      </c>
      <c r="F119" s="20">
        <f t="shared" si="5"/>
        <v>13471.6</v>
      </c>
      <c r="G119" s="20">
        <f t="shared" si="5"/>
        <v>13471.4</v>
      </c>
      <c r="H119" s="20"/>
    </row>
    <row r="120" spans="1:8" ht="24" customHeight="1" x14ac:dyDescent="0.25">
      <c r="A120" s="66"/>
      <c r="B120" s="68"/>
      <c r="C120" s="66"/>
      <c r="D120" s="66"/>
      <c r="E120" s="26" t="s">
        <v>9</v>
      </c>
      <c r="F120" s="20">
        <f t="shared" si="5"/>
        <v>6817.2</v>
      </c>
      <c r="G120" s="20">
        <f t="shared" si="5"/>
        <v>6817</v>
      </c>
      <c r="H120" s="24"/>
    </row>
    <row r="121" spans="1:8" ht="33" customHeight="1" x14ac:dyDescent="0.25">
      <c r="A121" s="66"/>
      <c r="B121" s="68"/>
      <c r="C121" s="66"/>
      <c r="D121" s="66"/>
      <c r="E121" s="26" t="s">
        <v>10</v>
      </c>
      <c r="F121" s="20">
        <f t="shared" si="5"/>
        <v>0</v>
      </c>
      <c r="G121" s="20">
        <f t="shared" si="5"/>
        <v>0</v>
      </c>
      <c r="H121" s="1"/>
    </row>
    <row r="122" spans="1:8" ht="25.5" customHeight="1" x14ac:dyDescent="0.25">
      <c r="A122" s="87" t="s">
        <v>62</v>
      </c>
      <c r="B122" s="90" t="s">
        <v>64</v>
      </c>
      <c r="C122" s="93" t="s">
        <v>126</v>
      </c>
      <c r="D122" s="93" t="s">
        <v>79</v>
      </c>
      <c r="E122" s="26" t="s">
        <v>6</v>
      </c>
      <c r="F122" s="1">
        <f>F123+F124+F125+F126</f>
        <v>4484.8999999999996</v>
      </c>
      <c r="G122" s="1">
        <f>G123+G124+G125+G126</f>
        <v>4484.8</v>
      </c>
      <c r="H122" s="74" t="s">
        <v>71</v>
      </c>
    </row>
    <row r="123" spans="1:8" ht="25.5" customHeight="1" x14ac:dyDescent="0.25">
      <c r="A123" s="88"/>
      <c r="B123" s="91"/>
      <c r="C123" s="88"/>
      <c r="D123" s="88"/>
      <c r="E123" s="26" t="s">
        <v>7</v>
      </c>
      <c r="F123" s="20">
        <v>3427.5</v>
      </c>
      <c r="G123" s="20">
        <v>3427.5</v>
      </c>
      <c r="H123" s="73"/>
    </row>
    <row r="124" spans="1:8" ht="25.5" customHeight="1" x14ac:dyDescent="0.25">
      <c r="A124" s="88"/>
      <c r="B124" s="91"/>
      <c r="C124" s="88"/>
      <c r="D124" s="88"/>
      <c r="E124" s="26" t="s">
        <v>8</v>
      </c>
      <c r="F124" s="20">
        <v>702.1</v>
      </c>
      <c r="G124" s="20">
        <v>702</v>
      </c>
      <c r="H124" s="37"/>
    </row>
    <row r="125" spans="1:8" ht="25.5" customHeight="1" x14ac:dyDescent="0.25">
      <c r="A125" s="88"/>
      <c r="B125" s="91"/>
      <c r="C125" s="88"/>
      <c r="D125" s="88"/>
      <c r="E125" s="26" t="s">
        <v>9</v>
      </c>
      <c r="F125" s="20">
        <v>355.3</v>
      </c>
      <c r="G125" s="20">
        <v>355.3</v>
      </c>
      <c r="H125" s="37"/>
    </row>
    <row r="126" spans="1:8" ht="25.5" customHeight="1" x14ac:dyDescent="0.25">
      <c r="A126" s="89"/>
      <c r="B126" s="92"/>
      <c r="C126" s="89"/>
      <c r="D126" s="89"/>
      <c r="E126" s="26" t="s">
        <v>10</v>
      </c>
      <c r="F126" s="20">
        <v>0</v>
      </c>
      <c r="G126" s="20">
        <v>0</v>
      </c>
      <c r="H126" s="37"/>
    </row>
    <row r="127" spans="1:8" ht="26.25" customHeight="1" x14ac:dyDescent="0.25">
      <c r="A127" s="65" t="s">
        <v>65</v>
      </c>
      <c r="B127" s="83" t="s">
        <v>67</v>
      </c>
      <c r="C127" s="69" t="s">
        <v>56</v>
      </c>
      <c r="D127" s="69" t="s">
        <v>79</v>
      </c>
      <c r="E127" s="26" t="s">
        <v>6</v>
      </c>
      <c r="F127" s="1">
        <f>F128+F129+F130+F131</f>
        <v>4577</v>
      </c>
      <c r="G127" s="1">
        <f>G128+G129+G130+G131</f>
        <v>4576.8999999999996</v>
      </c>
      <c r="H127" s="74" t="s">
        <v>71</v>
      </c>
    </row>
    <row r="128" spans="1:8" ht="22.5" customHeight="1" x14ac:dyDescent="0.25">
      <c r="A128" s="66"/>
      <c r="B128" s="68"/>
      <c r="C128" s="66"/>
      <c r="D128" s="66"/>
      <c r="E128" s="26" t="s">
        <v>7</v>
      </c>
      <c r="F128" s="20">
        <v>3497.9</v>
      </c>
      <c r="G128" s="20">
        <v>3497.9</v>
      </c>
      <c r="H128" s="78"/>
    </row>
    <row r="129" spans="1:8" ht="22.5" customHeight="1" x14ac:dyDescent="0.25">
      <c r="A129" s="66"/>
      <c r="B129" s="68"/>
      <c r="C129" s="66"/>
      <c r="D129" s="66"/>
      <c r="E129" s="26" t="s">
        <v>8</v>
      </c>
      <c r="F129" s="20">
        <v>716.5</v>
      </c>
      <c r="G129" s="20">
        <v>716.5</v>
      </c>
      <c r="H129" s="37"/>
    </row>
    <row r="130" spans="1:8" ht="22.5" customHeight="1" x14ac:dyDescent="0.25">
      <c r="A130" s="66"/>
      <c r="B130" s="68"/>
      <c r="C130" s="66"/>
      <c r="D130" s="66"/>
      <c r="E130" s="26" t="s">
        <v>9</v>
      </c>
      <c r="F130" s="20">
        <v>362.6</v>
      </c>
      <c r="G130" s="20">
        <v>362.5</v>
      </c>
      <c r="H130" s="37"/>
    </row>
    <row r="131" spans="1:8" ht="22.5" customHeight="1" x14ac:dyDescent="0.25">
      <c r="A131" s="66"/>
      <c r="B131" s="68"/>
      <c r="C131" s="66"/>
      <c r="D131" s="66"/>
      <c r="E131" s="26" t="s">
        <v>10</v>
      </c>
      <c r="F131" s="20">
        <v>0</v>
      </c>
      <c r="G131" s="20">
        <v>0</v>
      </c>
      <c r="H131" s="37"/>
    </row>
    <row r="132" spans="1:8" ht="22.5" customHeight="1" x14ac:dyDescent="0.25">
      <c r="A132" s="65" t="s">
        <v>66</v>
      </c>
      <c r="B132" s="83" t="s">
        <v>68</v>
      </c>
      <c r="C132" s="69" t="s">
        <v>56</v>
      </c>
      <c r="D132" s="69" t="s">
        <v>79</v>
      </c>
      <c r="E132" s="52" t="s">
        <v>6</v>
      </c>
      <c r="F132" s="1">
        <f>F133+F134+F135+F136</f>
        <v>10031.1</v>
      </c>
      <c r="G132" s="1">
        <f>G133+G134+G135+G136</f>
        <v>10031.1</v>
      </c>
      <c r="H132" s="58"/>
    </row>
    <row r="133" spans="1:8" ht="22.5" customHeight="1" x14ac:dyDescent="0.25">
      <c r="A133" s="82"/>
      <c r="B133" s="85"/>
      <c r="C133" s="82"/>
      <c r="D133" s="82"/>
      <c r="E133" s="52" t="s">
        <v>7</v>
      </c>
      <c r="F133" s="20">
        <v>0</v>
      </c>
      <c r="G133" s="20">
        <v>0</v>
      </c>
      <c r="H133" s="58"/>
    </row>
    <row r="134" spans="1:8" ht="22.5" customHeight="1" x14ac:dyDescent="0.25">
      <c r="A134" s="82"/>
      <c r="B134" s="85"/>
      <c r="C134" s="82"/>
      <c r="D134" s="82"/>
      <c r="E134" s="52" t="s">
        <v>8</v>
      </c>
      <c r="F134" s="20">
        <v>6660.6</v>
      </c>
      <c r="G134" s="20">
        <v>6660.6</v>
      </c>
      <c r="H134" s="58"/>
    </row>
    <row r="135" spans="1:8" ht="22.5" customHeight="1" x14ac:dyDescent="0.25">
      <c r="A135" s="97"/>
      <c r="B135" s="98"/>
      <c r="C135" s="97"/>
      <c r="D135" s="97"/>
      <c r="E135" s="26" t="s">
        <v>9</v>
      </c>
      <c r="F135" s="20">
        <v>3370.5</v>
      </c>
      <c r="G135" s="20">
        <v>3370.5</v>
      </c>
      <c r="H135" s="37"/>
    </row>
    <row r="136" spans="1:8" ht="22.5" customHeight="1" x14ac:dyDescent="0.25">
      <c r="A136" s="89"/>
      <c r="B136" s="92"/>
      <c r="C136" s="89"/>
      <c r="D136" s="89"/>
      <c r="E136" s="26" t="s">
        <v>10</v>
      </c>
      <c r="F136" s="20">
        <v>0</v>
      </c>
      <c r="G136" s="20">
        <v>0</v>
      </c>
      <c r="H136" s="37"/>
    </row>
    <row r="137" spans="1:8" ht="25.5" customHeight="1" x14ac:dyDescent="0.25">
      <c r="A137" s="87" t="s">
        <v>69</v>
      </c>
      <c r="B137" s="90" t="s">
        <v>121</v>
      </c>
      <c r="C137" s="93" t="s">
        <v>45</v>
      </c>
      <c r="D137" s="93" t="s">
        <v>79</v>
      </c>
      <c r="E137" s="26" t="s">
        <v>6</v>
      </c>
      <c r="F137" s="1">
        <f>F138+F139+F140+F141</f>
        <v>8121.2</v>
      </c>
      <c r="G137" s="1">
        <f>G138+G139+G140+G141</f>
        <v>8121</v>
      </c>
      <c r="H137" s="74" t="s">
        <v>74</v>
      </c>
    </row>
    <row r="138" spans="1:8" ht="25.5" customHeight="1" x14ac:dyDescent="0.25">
      <c r="A138" s="94"/>
      <c r="B138" s="95"/>
      <c r="C138" s="94"/>
      <c r="D138" s="94"/>
      <c r="E138" s="26" t="s">
        <v>7</v>
      </c>
      <c r="F138" s="20">
        <v>0</v>
      </c>
      <c r="G138" s="20">
        <v>0</v>
      </c>
      <c r="H138" s="73"/>
    </row>
    <row r="139" spans="1:8" ht="25.5" customHeight="1" x14ac:dyDescent="0.25">
      <c r="A139" s="94"/>
      <c r="B139" s="95"/>
      <c r="C139" s="94"/>
      <c r="D139" s="94"/>
      <c r="E139" s="26" t="s">
        <v>8</v>
      </c>
      <c r="F139" s="20">
        <f>F144+F149+F154</f>
        <v>5392.4</v>
      </c>
      <c r="G139" s="20">
        <f>G144+G149+G154</f>
        <v>5392.3</v>
      </c>
      <c r="H139" s="37"/>
    </row>
    <row r="140" spans="1:8" ht="25.5" customHeight="1" x14ac:dyDescent="0.25">
      <c r="A140" s="88"/>
      <c r="B140" s="91"/>
      <c r="C140" s="88"/>
      <c r="D140" s="88"/>
      <c r="E140" s="26" t="s">
        <v>9</v>
      </c>
      <c r="F140" s="20">
        <f>F145+F150+F155</f>
        <v>2728.8</v>
      </c>
      <c r="G140" s="20">
        <f>G145+G150+G155</f>
        <v>2728.7</v>
      </c>
      <c r="H140" s="37"/>
    </row>
    <row r="141" spans="1:8" ht="25.5" customHeight="1" x14ac:dyDescent="0.25">
      <c r="A141" s="89"/>
      <c r="B141" s="92"/>
      <c r="C141" s="89"/>
      <c r="D141" s="89"/>
      <c r="E141" s="26" t="s">
        <v>10</v>
      </c>
      <c r="F141" s="20">
        <v>0</v>
      </c>
      <c r="G141" s="20">
        <v>0</v>
      </c>
      <c r="H141" s="37"/>
    </row>
    <row r="142" spans="1:8" ht="25.5" customHeight="1" x14ac:dyDescent="0.25">
      <c r="A142" s="65" t="s">
        <v>122</v>
      </c>
      <c r="B142" s="81" t="s">
        <v>141</v>
      </c>
      <c r="C142" s="69" t="s">
        <v>111</v>
      </c>
      <c r="D142" s="69" t="s">
        <v>79</v>
      </c>
      <c r="E142" s="45" t="s">
        <v>6</v>
      </c>
      <c r="F142" s="1">
        <f>F143+F144+F145+F146</f>
        <v>2447</v>
      </c>
      <c r="G142" s="1">
        <f>G143+G144+G145+G146</f>
        <v>2447</v>
      </c>
      <c r="H142" s="49"/>
    </row>
    <row r="143" spans="1:8" ht="25.5" customHeight="1" x14ac:dyDescent="0.25">
      <c r="A143" s="66"/>
      <c r="B143" s="68"/>
      <c r="C143" s="66"/>
      <c r="D143" s="66"/>
      <c r="E143" s="45" t="s">
        <v>7</v>
      </c>
      <c r="F143" s="20">
        <v>0</v>
      </c>
      <c r="G143" s="20">
        <v>0</v>
      </c>
      <c r="H143" s="49"/>
    </row>
    <row r="144" spans="1:8" ht="25.5" customHeight="1" x14ac:dyDescent="0.25">
      <c r="A144" s="66"/>
      <c r="B144" s="68"/>
      <c r="C144" s="66"/>
      <c r="D144" s="66"/>
      <c r="E144" s="45" t="s">
        <v>8</v>
      </c>
      <c r="F144" s="20">
        <v>1624.8</v>
      </c>
      <c r="G144" s="20">
        <v>1624.8</v>
      </c>
      <c r="H144" s="49"/>
    </row>
    <row r="145" spans="1:8" ht="25.5" customHeight="1" x14ac:dyDescent="0.25">
      <c r="A145" s="66"/>
      <c r="B145" s="68"/>
      <c r="C145" s="66"/>
      <c r="D145" s="66"/>
      <c r="E145" s="45" t="s">
        <v>9</v>
      </c>
      <c r="F145" s="20">
        <v>822.2</v>
      </c>
      <c r="G145" s="20">
        <v>822.2</v>
      </c>
      <c r="H145" s="49"/>
    </row>
    <row r="146" spans="1:8" ht="25.5" customHeight="1" x14ac:dyDescent="0.25">
      <c r="A146" s="66"/>
      <c r="B146" s="68"/>
      <c r="C146" s="66"/>
      <c r="D146" s="66"/>
      <c r="E146" s="45" t="s">
        <v>10</v>
      </c>
      <c r="F146" s="20">
        <v>0</v>
      </c>
      <c r="G146" s="20">
        <v>0</v>
      </c>
      <c r="H146" s="49"/>
    </row>
    <row r="147" spans="1:8" ht="25.5" customHeight="1" x14ac:dyDescent="0.25">
      <c r="A147" s="87" t="s">
        <v>123</v>
      </c>
      <c r="B147" s="96" t="s">
        <v>113</v>
      </c>
      <c r="C147" s="93" t="s">
        <v>127</v>
      </c>
      <c r="D147" s="93" t="s">
        <v>79</v>
      </c>
      <c r="E147" s="45" t="s">
        <v>6</v>
      </c>
      <c r="F147" s="1">
        <f>F148+F149+F150+F151</f>
        <v>4392.2</v>
      </c>
      <c r="G147" s="1">
        <f>G148+G149+G150+G151</f>
        <v>4392.2</v>
      </c>
      <c r="H147" s="49"/>
    </row>
    <row r="148" spans="1:8" ht="25.5" customHeight="1" x14ac:dyDescent="0.25">
      <c r="A148" s="94"/>
      <c r="B148" s="95"/>
      <c r="C148" s="94"/>
      <c r="D148" s="99"/>
      <c r="E148" s="45" t="s">
        <v>7</v>
      </c>
      <c r="F148" s="20">
        <v>0</v>
      </c>
      <c r="G148" s="20">
        <v>0</v>
      </c>
      <c r="H148" s="49"/>
    </row>
    <row r="149" spans="1:8" ht="25.5" customHeight="1" x14ac:dyDescent="0.25">
      <c r="A149" s="88"/>
      <c r="B149" s="91"/>
      <c r="C149" s="88"/>
      <c r="D149" s="88"/>
      <c r="E149" s="45" t="s">
        <v>8</v>
      </c>
      <c r="F149" s="20">
        <v>2916.4</v>
      </c>
      <c r="G149" s="20">
        <v>2916.4</v>
      </c>
      <c r="H149" s="49"/>
    </row>
    <row r="150" spans="1:8" ht="25.5" customHeight="1" x14ac:dyDescent="0.25">
      <c r="A150" s="88"/>
      <c r="B150" s="91"/>
      <c r="C150" s="88"/>
      <c r="D150" s="88"/>
      <c r="E150" s="45" t="s">
        <v>9</v>
      </c>
      <c r="F150" s="20">
        <v>1475.8</v>
      </c>
      <c r="G150" s="20">
        <v>1475.8</v>
      </c>
      <c r="H150" s="49"/>
    </row>
    <row r="151" spans="1:8" ht="25.5" customHeight="1" x14ac:dyDescent="0.25">
      <c r="A151" s="89"/>
      <c r="B151" s="92"/>
      <c r="C151" s="89"/>
      <c r="D151" s="89"/>
      <c r="E151" s="45" t="s">
        <v>10</v>
      </c>
      <c r="F151" s="20">
        <v>0</v>
      </c>
      <c r="G151" s="20">
        <v>0</v>
      </c>
      <c r="H151" s="49"/>
    </row>
    <row r="152" spans="1:8" ht="27" customHeight="1" x14ac:dyDescent="0.25">
      <c r="A152" s="65" t="s">
        <v>124</v>
      </c>
      <c r="B152" s="81" t="s">
        <v>120</v>
      </c>
      <c r="C152" s="69" t="s">
        <v>56</v>
      </c>
      <c r="D152" s="69" t="s">
        <v>79</v>
      </c>
      <c r="E152" s="45" t="s">
        <v>6</v>
      </c>
      <c r="F152" s="1">
        <f>F153+F154+F155+F156</f>
        <v>1282</v>
      </c>
      <c r="G152" s="1">
        <f>G153+G154+G155+G156</f>
        <v>1281.8</v>
      </c>
      <c r="H152" s="74" t="s">
        <v>74</v>
      </c>
    </row>
    <row r="153" spans="1:8" ht="27" customHeight="1" x14ac:dyDescent="0.25">
      <c r="A153" s="66"/>
      <c r="B153" s="68"/>
      <c r="C153" s="66"/>
      <c r="D153" s="66"/>
      <c r="E153" s="45" t="s">
        <v>7</v>
      </c>
      <c r="F153" s="20">
        <v>0</v>
      </c>
      <c r="G153" s="20">
        <v>0</v>
      </c>
      <c r="H153" s="73"/>
    </row>
    <row r="154" spans="1:8" ht="27" customHeight="1" x14ac:dyDescent="0.25">
      <c r="A154" s="66"/>
      <c r="B154" s="68"/>
      <c r="C154" s="66"/>
      <c r="D154" s="66"/>
      <c r="E154" s="45" t="s">
        <v>8</v>
      </c>
      <c r="F154" s="20">
        <v>851.2</v>
      </c>
      <c r="G154" s="20">
        <v>851.1</v>
      </c>
      <c r="H154" s="49"/>
    </row>
    <row r="155" spans="1:8" ht="27" customHeight="1" x14ac:dyDescent="0.25">
      <c r="A155" s="66"/>
      <c r="B155" s="68"/>
      <c r="C155" s="66"/>
      <c r="D155" s="66"/>
      <c r="E155" s="45" t="s">
        <v>9</v>
      </c>
      <c r="F155" s="20">
        <v>430.8</v>
      </c>
      <c r="G155" s="20">
        <v>430.7</v>
      </c>
      <c r="H155" s="49"/>
    </row>
    <row r="156" spans="1:8" ht="27" customHeight="1" x14ac:dyDescent="0.25">
      <c r="A156" s="66"/>
      <c r="B156" s="68"/>
      <c r="C156" s="66"/>
      <c r="D156" s="66"/>
      <c r="E156" s="45" t="s">
        <v>10</v>
      </c>
      <c r="F156" s="20">
        <v>0</v>
      </c>
      <c r="G156" s="20">
        <v>0</v>
      </c>
      <c r="H156" s="49"/>
    </row>
    <row r="157" spans="1:8" ht="27" customHeight="1" x14ac:dyDescent="0.25">
      <c r="A157" s="65" t="s">
        <v>70</v>
      </c>
      <c r="B157" s="83" t="s">
        <v>106</v>
      </c>
      <c r="C157" s="69" t="s">
        <v>56</v>
      </c>
      <c r="D157" s="69" t="s">
        <v>79</v>
      </c>
      <c r="E157" s="26" t="s">
        <v>6</v>
      </c>
      <c r="F157" s="1">
        <f>F158+F159+F160+F161</f>
        <v>2943.5</v>
      </c>
      <c r="G157" s="1">
        <f>G158+G159+G160+G161</f>
        <v>2943.4</v>
      </c>
      <c r="H157" s="74" t="s">
        <v>71</v>
      </c>
    </row>
    <row r="158" spans="1:8" ht="27" customHeight="1" x14ac:dyDescent="0.25">
      <c r="A158" s="66"/>
      <c r="B158" s="68"/>
      <c r="C158" s="66"/>
      <c r="D158" s="66"/>
      <c r="E158" s="26" t="s">
        <v>7</v>
      </c>
      <c r="F158" s="20">
        <f>F163</f>
        <v>0</v>
      </c>
      <c r="G158" s="20">
        <f>G163</f>
        <v>0</v>
      </c>
      <c r="H158" s="73"/>
    </row>
    <row r="159" spans="1:8" ht="27" customHeight="1" x14ac:dyDescent="0.25">
      <c r="A159" s="66"/>
      <c r="B159" s="68"/>
      <c r="C159" s="66"/>
      <c r="D159" s="66"/>
      <c r="E159" s="26" t="s">
        <v>8</v>
      </c>
      <c r="F159" s="20">
        <f t="shared" ref="F159:G161" si="6">F164</f>
        <v>1954.4</v>
      </c>
      <c r="G159" s="20">
        <f t="shared" si="6"/>
        <v>1954.4</v>
      </c>
      <c r="H159" s="37"/>
    </row>
    <row r="160" spans="1:8" ht="27" customHeight="1" x14ac:dyDescent="0.25">
      <c r="A160" s="66"/>
      <c r="B160" s="68"/>
      <c r="C160" s="66"/>
      <c r="D160" s="66"/>
      <c r="E160" s="26" t="s">
        <v>9</v>
      </c>
      <c r="F160" s="20">
        <f t="shared" si="6"/>
        <v>989.1</v>
      </c>
      <c r="G160" s="20">
        <f t="shared" si="6"/>
        <v>989</v>
      </c>
      <c r="H160" s="37"/>
    </row>
    <row r="161" spans="1:8" ht="27" customHeight="1" x14ac:dyDescent="0.25">
      <c r="A161" s="66"/>
      <c r="B161" s="68"/>
      <c r="C161" s="66"/>
      <c r="D161" s="66"/>
      <c r="E161" s="26" t="s">
        <v>10</v>
      </c>
      <c r="F161" s="20">
        <f t="shared" si="6"/>
        <v>0</v>
      </c>
      <c r="G161" s="20">
        <f t="shared" si="6"/>
        <v>0</v>
      </c>
      <c r="H161" s="37"/>
    </row>
    <row r="162" spans="1:8" ht="26.25" customHeight="1" x14ac:dyDescent="0.25">
      <c r="A162" s="65" t="s">
        <v>72</v>
      </c>
      <c r="B162" s="83" t="s">
        <v>88</v>
      </c>
      <c r="C162" s="69" t="s">
        <v>56</v>
      </c>
      <c r="D162" s="69" t="s">
        <v>79</v>
      </c>
      <c r="E162" s="26" t="s">
        <v>6</v>
      </c>
      <c r="F162" s="1">
        <f>F163+F164+F165+F166</f>
        <v>2943.5</v>
      </c>
      <c r="G162" s="1">
        <f>G163+G164+G165+G166</f>
        <v>2943.4</v>
      </c>
      <c r="H162" s="74" t="s">
        <v>71</v>
      </c>
    </row>
    <row r="163" spans="1:8" ht="26.25" customHeight="1" x14ac:dyDescent="0.25">
      <c r="A163" s="66"/>
      <c r="B163" s="68"/>
      <c r="C163" s="66"/>
      <c r="D163" s="66"/>
      <c r="E163" s="26" t="s">
        <v>7</v>
      </c>
      <c r="F163" s="20">
        <v>0</v>
      </c>
      <c r="G163" s="20">
        <v>0</v>
      </c>
      <c r="H163" s="73"/>
    </row>
    <row r="164" spans="1:8" ht="26.25" customHeight="1" x14ac:dyDescent="0.25">
      <c r="A164" s="66"/>
      <c r="B164" s="68"/>
      <c r="C164" s="66"/>
      <c r="D164" s="66"/>
      <c r="E164" s="26" t="s">
        <v>8</v>
      </c>
      <c r="F164" s="20">
        <v>1954.4</v>
      </c>
      <c r="G164" s="20">
        <v>1954.4</v>
      </c>
      <c r="H164" s="37"/>
    </row>
    <row r="165" spans="1:8" ht="26.25" customHeight="1" x14ac:dyDescent="0.25">
      <c r="A165" s="66"/>
      <c r="B165" s="68"/>
      <c r="C165" s="66"/>
      <c r="D165" s="66"/>
      <c r="E165" s="26" t="s">
        <v>9</v>
      </c>
      <c r="F165" s="20">
        <v>989.1</v>
      </c>
      <c r="G165" s="20">
        <v>989</v>
      </c>
      <c r="H165" s="37"/>
    </row>
    <row r="166" spans="1:8" ht="26.25" customHeight="1" x14ac:dyDescent="0.25">
      <c r="A166" s="66"/>
      <c r="B166" s="68"/>
      <c r="C166" s="66"/>
      <c r="D166" s="66"/>
      <c r="E166" s="26" t="s">
        <v>10</v>
      </c>
      <c r="F166" s="20">
        <v>0</v>
      </c>
      <c r="G166" s="20">
        <v>0</v>
      </c>
      <c r="H166" s="37"/>
    </row>
    <row r="167" spans="1:8" ht="24.75" customHeight="1" x14ac:dyDescent="0.25">
      <c r="A167" s="65" t="s">
        <v>89</v>
      </c>
      <c r="B167" s="83" t="s">
        <v>90</v>
      </c>
      <c r="C167" s="69" t="s">
        <v>56</v>
      </c>
      <c r="D167" s="69" t="s">
        <v>79</v>
      </c>
      <c r="E167" s="26" t="s">
        <v>6</v>
      </c>
      <c r="F167" s="1">
        <f>F168+F169+F170+F171</f>
        <v>8081</v>
      </c>
      <c r="G167" s="1">
        <f>G168+G169+G170+G171</f>
        <v>8081</v>
      </c>
      <c r="H167" s="41"/>
    </row>
    <row r="168" spans="1:8" ht="24.75" customHeight="1" x14ac:dyDescent="0.25">
      <c r="A168" s="66"/>
      <c r="B168" s="68"/>
      <c r="C168" s="66"/>
      <c r="D168" s="66"/>
      <c r="E168" s="26" t="s">
        <v>7</v>
      </c>
      <c r="F168" s="20">
        <f t="shared" ref="F168:G171" si="7">F173</f>
        <v>7840</v>
      </c>
      <c r="G168" s="20">
        <f t="shared" si="7"/>
        <v>7840</v>
      </c>
      <c r="H168" s="37"/>
    </row>
    <row r="169" spans="1:8" ht="24.75" customHeight="1" x14ac:dyDescent="0.25">
      <c r="A169" s="66"/>
      <c r="B169" s="68"/>
      <c r="C169" s="66"/>
      <c r="D169" s="66"/>
      <c r="E169" s="26" t="s">
        <v>8</v>
      </c>
      <c r="F169" s="20">
        <f t="shared" si="7"/>
        <v>160</v>
      </c>
      <c r="G169" s="20">
        <f t="shared" si="7"/>
        <v>160</v>
      </c>
      <c r="H169" s="37"/>
    </row>
    <row r="170" spans="1:8" ht="24.75" customHeight="1" x14ac:dyDescent="0.25">
      <c r="A170" s="66"/>
      <c r="B170" s="68"/>
      <c r="C170" s="66"/>
      <c r="D170" s="66"/>
      <c r="E170" s="26" t="s">
        <v>9</v>
      </c>
      <c r="F170" s="20">
        <f t="shared" si="7"/>
        <v>81</v>
      </c>
      <c r="G170" s="20">
        <f t="shared" si="7"/>
        <v>81</v>
      </c>
      <c r="H170" s="37"/>
    </row>
    <row r="171" spans="1:8" ht="24.75" customHeight="1" x14ac:dyDescent="0.25">
      <c r="A171" s="66"/>
      <c r="B171" s="68"/>
      <c r="C171" s="66"/>
      <c r="D171" s="66"/>
      <c r="E171" s="26" t="s">
        <v>10</v>
      </c>
      <c r="F171" s="20">
        <f t="shared" si="7"/>
        <v>0</v>
      </c>
      <c r="G171" s="20">
        <f t="shared" si="7"/>
        <v>0</v>
      </c>
      <c r="H171" s="37"/>
    </row>
    <row r="172" spans="1:8" ht="24.75" customHeight="1" x14ac:dyDescent="0.25">
      <c r="A172" s="65" t="s">
        <v>91</v>
      </c>
      <c r="B172" s="83" t="s">
        <v>63</v>
      </c>
      <c r="C172" s="69" t="s">
        <v>56</v>
      </c>
      <c r="D172" s="69" t="s">
        <v>79</v>
      </c>
      <c r="E172" s="26" t="s">
        <v>6</v>
      </c>
      <c r="F172" s="1">
        <f>F173+F174+F175+F176</f>
        <v>8081</v>
      </c>
      <c r="G172" s="1">
        <f>G173+G174+G175+G176</f>
        <v>8081</v>
      </c>
      <c r="H172" s="37"/>
    </row>
    <row r="173" spans="1:8" ht="24.75" customHeight="1" x14ac:dyDescent="0.25">
      <c r="A173" s="66"/>
      <c r="B173" s="68"/>
      <c r="C173" s="66"/>
      <c r="D173" s="66"/>
      <c r="E173" s="26" t="s">
        <v>7</v>
      </c>
      <c r="F173" s="20">
        <v>7840</v>
      </c>
      <c r="G173" s="20">
        <v>7840</v>
      </c>
      <c r="H173" s="37"/>
    </row>
    <row r="174" spans="1:8" ht="24.75" customHeight="1" x14ac:dyDescent="0.25">
      <c r="A174" s="66"/>
      <c r="B174" s="68"/>
      <c r="C174" s="66"/>
      <c r="D174" s="66"/>
      <c r="E174" s="26" t="s">
        <v>8</v>
      </c>
      <c r="F174" s="20">
        <v>160</v>
      </c>
      <c r="G174" s="20">
        <v>160</v>
      </c>
      <c r="H174" s="37"/>
    </row>
    <row r="175" spans="1:8" ht="24.75" customHeight="1" x14ac:dyDescent="0.25">
      <c r="A175" s="66"/>
      <c r="B175" s="68"/>
      <c r="C175" s="66"/>
      <c r="D175" s="66"/>
      <c r="E175" s="26" t="s">
        <v>9</v>
      </c>
      <c r="F175" s="20">
        <v>81</v>
      </c>
      <c r="G175" s="20">
        <v>81</v>
      </c>
      <c r="H175" s="37"/>
    </row>
    <row r="176" spans="1:8" ht="24.75" customHeight="1" x14ac:dyDescent="0.25">
      <c r="A176" s="66"/>
      <c r="B176" s="68"/>
      <c r="C176" s="66"/>
      <c r="D176" s="66"/>
      <c r="E176" s="26" t="s">
        <v>10</v>
      </c>
      <c r="F176" s="20">
        <v>0</v>
      </c>
      <c r="G176" s="20">
        <v>0</v>
      </c>
      <c r="H176" s="37"/>
    </row>
    <row r="177" spans="1:8" ht="22.5" customHeight="1" x14ac:dyDescent="0.25">
      <c r="A177" s="125" t="s">
        <v>25</v>
      </c>
      <c r="B177" s="125"/>
      <c r="C177" s="125"/>
      <c r="D177" s="125"/>
      <c r="E177" s="23"/>
      <c r="F177" s="2">
        <f>F17+F42+F52+F67+F117+F157+F167</f>
        <v>1593933.8</v>
      </c>
      <c r="G177" s="2">
        <f>G17+G42+G52+G67+G117+G157+G167</f>
        <v>1593724.8</v>
      </c>
      <c r="H177" s="20"/>
    </row>
    <row r="178" spans="1:8" ht="24" customHeight="1" x14ac:dyDescent="0.25">
      <c r="A178" s="100"/>
      <c r="B178" s="101"/>
      <c r="C178" s="69" t="s">
        <v>22</v>
      </c>
      <c r="D178" s="69" t="s">
        <v>79</v>
      </c>
      <c r="E178" s="26" t="s">
        <v>6</v>
      </c>
      <c r="F178" s="20">
        <f>F179+F180+F181+F182</f>
        <v>1593933.8</v>
      </c>
      <c r="G178" s="20">
        <f>G179+G180+G181+G182</f>
        <v>1593724.8</v>
      </c>
      <c r="H178" s="20"/>
    </row>
    <row r="179" spans="1:8" ht="24" customHeight="1" x14ac:dyDescent="0.25">
      <c r="A179" s="100"/>
      <c r="B179" s="101"/>
      <c r="C179" s="69"/>
      <c r="D179" s="69"/>
      <c r="E179" s="26" t="s">
        <v>7</v>
      </c>
      <c r="F179" s="20">
        <f t="shared" ref="F179:G182" si="8">F18+F43+F53+F68+F118+F158+F168</f>
        <v>14765.4</v>
      </c>
      <c r="G179" s="20">
        <f t="shared" si="8"/>
        <v>14765.4</v>
      </c>
      <c r="H179" s="20"/>
    </row>
    <row r="180" spans="1:8" ht="24" customHeight="1" x14ac:dyDescent="0.25">
      <c r="A180" s="100"/>
      <c r="B180" s="101"/>
      <c r="C180" s="69"/>
      <c r="D180" s="69"/>
      <c r="E180" s="26" t="s">
        <v>8</v>
      </c>
      <c r="F180" s="20">
        <f t="shared" si="8"/>
        <v>16086</v>
      </c>
      <c r="G180" s="20">
        <f t="shared" si="8"/>
        <v>15951.1</v>
      </c>
      <c r="H180" s="20"/>
    </row>
    <row r="181" spans="1:8" ht="24" customHeight="1" x14ac:dyDescent="0.25">
      <c r="A181" s="100"/>
      <c r="B181" s="101"/>
      <c r="C181" s="69"/>
      <c r="D181" s="69"/>
      <c r="E181" s="26" t="s">
        <v>9</v>
      </c>
      <c r="F181" s="20">
        <f t="shared" si="8"/>
        <v>1561768.2</v>
      </c>
      <c r="G181" s="20">
        <f t="shared" si="8"/>
        <v>1561676</v>
      </c>
      <c r="H181" s="1"/>
    </row>
    <row r="182" spans="1:8" ht="24" customHeight="1" x14ac:dyDescent="0.25">
      <c r="A182" s="100"/>
      <c r="B182" s="101"/>
      <c r="C182" s="69"/>
      <c r="D182" s="69"/>
      <c r="E182" s="26" t="s">
        <v>10</v>
      </c>
      <c r="F182" s="20">
        <f t="shared" si="8"/>
        <v>1314.2</v>
      </c>
      <c r="G182" s="20">
        <f t="shared" si="8"/>
        <v>1332.3</v>
      </c>
      <c r="H182" s="20"/>
    </row>
    <row r="183" spans="1:8" ht="24.75" customHeight="1" x14ac:dyDescent="0.25">
      <c r="A183" s="102" t="s">
        <v>35</v>
      </c>
      <c r="B183" s="103"/>
      <c r="C183" s="103"/>
      <c r="D183" s="103"/>
      <c r="E183" s="103"/>
      <c r="F183" s="103"/>
      <c r="G183" s="103"/>
      <c r="H183" s="103"/>
    </row>
    <row r="184" spans="1:8" ht="24" customHeight="1" x14ac:dyDescent="0.25">
      <c r="A184" s="87" t="s">
        <v>13</v>
      </c>
      <c r="B184" s="104" t="s">
        <v>96</v>
      </c>
      <c r="C184" s="93" t="s">
        <v>133</v>
      </c>
      <c r="D184" s="93" t="s">
        <v>79</v>
      </c>
      <c r="E184" s="23" t="s">
        <v>6</v>
      </c>
      <c r="F184" s="3">
        <f>F185+F186+F187+F188</f>
        <v>966883</v>
      </c>
      <c r="G184" s="3">
        <f>G185+G186+G187+G188</f>
        <v>966852.7</v>
      </c>
      <c r="H184" s="76" t="s">
        <v>132</v>
      </c>
    </row>
    <row r="185" spans="1:8" ht="24" customHeight="1" x14ac:dyDescent="0.25">
      <c r="A185" s="94"/>
      <c r="B185" s="95"/>
      <c r="C185" s="94"/>
      <c r="D185" s="94"/>
      <c r="E185" s="26" t="s">
        <v>7</v>
      </c>
      <c r="F185" s="20">
        <f t="shared" ref="F185:G188" si="9">F190+F195+F200</f>
        <v>0</v>
      </c>
      <c r="G185" s="20">
        <f t="shared" si="9"/>
        <v>0</v>
      </c>
      <c r="H185" s="77"/>
    </row>
    <row r="186" spans="1:8" ht="24" customHeight="1" x14ac:dyDescent="0.25">
      <c r="A186" s="88"/>
      <c r="B186" s="91"/>
      <c r="C186" s="88"/>
      <c r="D186" s="88"/>
      <c r="E186" s="26" t="s">
        <v>8</v>
      </c>
      <c r="F186" s="20">
        <f t="shared" si="9"/>
        <v>1495.3</v>
      </c>
      <c r="G186" s="20">
        <f t="shared" si="9"/>
        <v>1465.2</v>
      </c>
      <c r="H186" s="20"/>
    </row>
    <row r="187" spans="1:8" ht="24" customHeight="1" x14ac:dyDescent="0.25">
      <c r="A187" s="88"/>
      <c r="B187" s="91"/>
      <c r="C187" s="88"/>
      <c r="D187" s="88"/>
      <c r="E187" s="26" t="s">
        <v>9</v>
      </c>
      <c r="F187" s="20">
        <f t="shared" si="9"/>
        <v>965387.7</v>
      </c>
      <c r="G187" s="20">
        <f t="shared" si="9"/>
        <v>965387.5</v>
      </c>
      <c r="H187" s="20"/>
    </row>
    <row r="188" spans="1:8" ht="40.5" customHeight="1" x14ac:dyDescent="0.25">
      <c r="A188" s="89"/>
      <c r="B188" s="92"/>
      <c r="C188" s="89"/>
      <c r="D188" s="89"/>
      <c r="E188" s="26" t="s">
        <v>10</v>
      </c>
      <c r="F188" s="20">
        <f t="shared" si="9"/>
        <v>0</v>
      </c>
      <c r="G188" s="20">
        <f t="shared" si="9"/>
        <v>0</v>
      </c>
      <c r="H188" s="20"/>
    </row>
    <row r="189" spans="1:8" ht="27" customHeight="1" x14ac:dyDescent="0.25">
      <c r="A189" s="65" t="s">
        <v>17</v>
      </c>
      <c r="B189" s="67" t="s">
        <v>36</v>
      </c>
      <c r="C189" s="69" t="s">
        <v>134</v>
      </c>
      <c r="D189" s="69" t="s">
        <v>79</v>
      </c>
      <c r="E189" s="23" t="s">
        <v>6</v>
      </c>
      <c r="F189" s="1">
        <f>F190+F191+F192+F193</f>
        <v>965078.7</v>
      </c>
      <c r="G189" s="1">
        <f>G190+G191+G192+G193</f>
        <v>965078.5</v>
      </c>
      <c r="H189" s="76" t="s">
        <v>74</v>
      </c>
    </row>
    <row r="190" spans="1:8" ht="27" customHeight="1" x14ac:dyDescent="0.25">
      <c r="A190" s="66"/>
      <c r="B190" s="68"/>
      <c r="C190" s="66"/>
      <c r="D190" s="66"/>
      <c r="E190" s="26" t="s">
        <v>7</v>
      </c>
      <c r="F190" s="20">
        <v>0</v>
      </c>
      <c r="G190" s="20">
        <v>0</v>
      </c>
      <c r="H190" s="77"/>
    </row>
    <row r="191" spans="1:8" ht="27" customHeight="1" x14ac:dyDescent="0.25">
      <c r="A191" s="66"/>
      <c r="B191" s="68"/>
      <c r="C191" s="66"/>
      <c r="D191" s="66"/>
      <c r="E191" s="26" t="s">
        <v>8</v>
      </c>
      <c r="F191" s="20">
        <v>0</v>
      </c>
      <c r="G191" s="20">
        <v>0</v>
      </c>
      <c r="H191" s="22"/>
    </row>
    <row r="192" spans="1:8" ht="27" customHeight="1" x14ac:dyDescent="0.25">
      <c r="A192" s="66"/>
      <c r="B192" s="68"/>
      <c r="C192" s="66"/>
      <c r="D192" s="66"/>
      <c r="E192" s="26" t="s">
        <v>9</v>
      </c>
      <c r="F192" s="20">
        <v>965078.7</v>
      </c>
      <c r="G192" s="20">
        <v>965078.5</v>
      </c>
      <c r="H192" s="18"/>
    </row>
    <row r="193" spans="1:8" ht="27" customHeight="1" x14ac:dyDescent="0.25">
      <c r="A193" s="66"/>
      <c r="B193" s="68"/>
      <c r="C193" s="66"/>
      <c r="D193" s="66"/>
      <c r="E193" s="26" t="s">
        <v>10</v>
      </c>
      <c r="F193" s="20">
        <v>0</v>
      </c>
      <c r="G193" s="20">
        <v>0</v>
      </c>
      <c r="H193" s="18"/>
    </row>
    <row r="194" spans="1:8" ht="27" customHeight="1" x14ac:dyDescent="0.25">
      <c r="A194" s="65" t="s">
        <v>18</v>
      </c>
      <c r="B194" s="67" t="s">
        <v>73</v>
      </c>
      <c r="C194" s="69" t="s">
        <v>134</v>
      </c>
      <c r="D194" s="69" t="s">
        <v>79</v>
      </c>
      <c r="E194" s="23" t="s">
        <v>6</v>
      </c>
      <c r="F194" s="1">
        <f>F195+F196+F197+F198</f>
        <v>1495.3</v>
      </c>
      <c r="G194" s="1">
        <f>G195+G196+G197+G198</f>
        <v>1465.2</v>
      </c>
      <c r="H194" s="90" t="s">
        <v>92</v>
      </c>
    </row>
    <row r="195" spans="1:8" ht="27" customHeight="1" x14ac:dyDescent="0.25">
      <c r="A195" s="66"/>
      <c r="B195" s="68"/>
      <c r="C195" s="66"/>
      <c r="D195" s="66"/>
      <c r="E195" s="26" t="s">
        <v>7</v>
      </c>
      <c r="F195" s="20">
        <v>0</v>
      </c>
      <c r="G195" s="20">
        <v>0</v>
      </c>
      <c r="H195" s="77"/>
    </row>
    <row r="196" spans="1:8" ht="27" customHeight="1" x14ac:dyDescent="0.25">
      <c r="A196" s="66"/>
      <c r="B196" s="68"/>
      <c r="C196" s="66"/>
      <c r="D196" s="66"/>
      <c r="E196" s="26" t="s">
        <v>8</v>
      </c>
      <c r="F196" s="20">
        <v>1495.3</v>
      </c>
      <c r="G196" s="20">
        <v>1465.2</v>
      </c>
      <c r="H196" s="22"/>
    </row>
    <row r="197" spans="1:8" ht="27" customHeight="1" x14ac:dyDescent="0.25">
      <c r="A197" s="66"/>
      <c r="B197" s="68"/>
      <c r="C197" s="66"/>
      <c r="D197" s="66"/>
      <c r="E197" s="26" t="s">
        <v>9</v>
      </c>
      <c r="F197" s="20">
        <v>0</v>
      </c>
      <c r="G197" s="20">
        <v>0</v>
      </c>
      <c r="H197" s="22"/>
    </row>
    <row r="198" spans="1:8" ht="27" customHeight="1" x14ac:dyDescent="0.25">
      <c r="A198" s="66"/>
      <c r="B198" s="68"/>
      <c r="C198" s="66"/>
      <c r="D198" s="66"/>
      <c r="E198" s="26" t="s">
        <v>10</v>
      </c>
      <c r="F198" s="4">
        <v>0</v>
      </c>
      <c r="G198" s="4">
        <v>0</v>
      </c>
      <c r="H198" s="34"/>
    </row>
    <row r="199" spans="1:8" ht="27" customHeight="1" x14ac:dyDescent="0.25">
      <c r="A199" s="65" t="s">
        <v>93</v>
      </c>
      <c r="B199" s="67" t="s">
        <v>94</v>
      </c>
      <c r="C199" s="69" t="s">
        <v>107</v>
      </c>
      <c r="D199" s="69" t="s">
        <v>79</v>
      </c>
      <c r="E199" s="23" t="s">
        <v>6</v>
      </c>
      <c r="F199" s="1">
        <f>F200+F201+F202+F203</f>
        <v>309</v>
      </c>
      <c r="G199" s="1">
        <f>G200+G201+G202+G203</f>
        <v>309</v>
      </c>
      <c r="H199" s="34"/>
    </row>
    <row r="200" spans="1:8" ht="27" customHeight="1" x14ac:dyDescent="0.25">
      <c r="A200" s="66"/>
      <c r="B200" s="68"/>
      <c r="C200" s="66"/>
      <c r="D200" s="66"/>
      <c r="E200" s="26" t="s">
        <v>7</v>
      </c>
      <c r="F200" s="20">
        <v>0</v>
      </c>
      <c r="G200" s="20">
        <v>0</v>
      </c>
      <c r="H200" s="34"/>
    </row>
    <row r="201" spans="1:8" ht="27" customHeight="1" x14ac:dyDescent="0.25">
      <c r="A201" s="66"/>
      <c r="B201" s="68"/>
      <c r="C201" s="66"/>
      <c r="D201" s="66"/>
      <c r="E201" s="26" t="s">
        <v>8</v>
      </c>
      <c r="F201" s="20">
        <v>0</v>
      </c>
      <c r="G201" s="20">
        <v>0</v>
      </c>
      <c r="H201" s="34"/>
    </row>
    <row r="202" spans="1:8" ht="27" customHeight="1" x14ac:dyDescent="0.25">
      <c r="A202" s="66"/>
      <c r="B202" s="68"/>
      <c r="C202" s="66"/>
      <c r="D202" s="66"/>
      <c r="E202" s="26" t="s">
        <v>9</v>
      </c>
      <c r="F202" s="20">
        <v>309</v>
      </c>
      <c r="G202" s="20">
        <v>309</v>
      </c>
      <c r="H202" s="34"/>
    </row>
    <row r="203" spans="1:8" ht="27" customHeight="1" x14ac:dyDescent="0.25">
      <c r="A203" s="66"/>
      <c r="B203" s="68"/>
      <c r="C203" s="66"/>
      <c r="D203" s="66"/>
      <c r="E203" s="26" t="s">
        <v>10</v>
      </c>
      <c r="F203" s="4">
        <v>0</v>
      </c>
      <c r="G203" s="4">
        <v>0</v>
      </c>
      <c r="H203" s="34"/>
    </row>
    <row r="204" spans="1:8" ht="27" customHeight="1" x14ac:dyDescent="0.25">
      <c r="A204" s="65" t="s">
        <v>26</v>
      </c>
      <c r="B204" s="67" t="s">
        <v>37</v>
      </c>
      <c r="C204" s="69" t="s">
        <v>129</v>
      </c>
      <c r="D204" s="69" t="s">
        <v>79</v>
      </c>
      <c r="E204" s="23" t="s">
        <v>6</v>
      </c>
      <c r="F204" s="1">
        <f>F205+F206+F207+F208</f>
        <v>2000</v>
      </c>
      <c r="G204" s="1">
        <f>G205+G206+G207+G208</f>
        <v>2000</v>
      </c>
      <c r="H204" s="19"/>
    </row>
    <row r="205" spans="1:8" ht="27" customHeight="1" x14ac:dyDescent="0.25">
      <c r="A205" s="66"/>
      <c r="B205" s="67"/>
      <c r="C205" s="66"/>
      <c r="D205" s="66"/>
      <c r="E205" s="26" t="s">
        <v>7</v>
      </c>
      <c r="F205" s="20">
        <f t="shared" ref="F205:G208" si="10">F215</f>
        <v>0</v>
      </c>
      <c r="G205" s="20">
        <f t="shared" si="10"/>
        <v>0</v>
      </c>
      <c r="H205" s="34"/>
    </row>
    <row r="206" spans="1:8" ht="27" customHeight="1" x14ac:dyDescent="0.25">
      <c r="A206" s="66"/>
      <c r="B206" s="67"/>
      <c r="C206" s="66"/>
      <c r="D206" s="66"/>
      <c r="E206" s="26" t="s">
        <v>8</v>
      </c>
      <c r="F206" s="20">
        <f t="shared" si="10"/>
        <v>0</v>
      </c>
      <c r="G206" s="20">
        <f t="shared" si="10"/>
        <v>0</v>
      </c>
      <c r="H206" s="34"/>
    </row>
    <row r="207" spans="1:8" ht="27" customHeight="1" x14ac:dyDescent="0.25">
      <c r="A207" s="66"/>
      <c r="B207" s="68"/>
      <c r="C207" s="66"/>
      <c r="D207" s="66"/>
      <c r="E207" s="26" t="s">
        <v>9</v>
      </c>
      <c r="F207" s="20">
        <f t="shared" si="10"/>
        <v>2000</v>
      </c>
      <c r="G207" s="20">
        <f t="shared" si="10"/>
        <v>2000</v>
      </c>
      <c r="H207" s="34"/>
    </row>
    <row r="208" spans="1:8" ht="27" customHeight="1" x14ac:dyDescent="0.25">
      <c r="A208" s="66"/>
      <c r="B208" s="68"/>
      <c r="C208" s="66"/>
      <c r="D208" s="66"/>
      <c r="E208" s="26" t="s">
        <v>10</v>
      </c>
      <c r="F208" s="20">
        <f t="shared" si="10"/>
        <v>0</v>
      </c>
      <c r="G208" s="20">
        <f t="shared" si="10"/>
        <v>0</v>
      </c>
      <c r="H208" s="34"/>
    </row>
    <row r="209" spans="1:8" ht="27" customHeight="1" x14ac:dyDescent="0.25">
      <c r="A209" s="65" t="s">
        <v>55</v>
      </c>
      <c r="B209" s="67" t="s">
        <v>139</v>
      </c>
      <c r="C209" s="69" t="s">
        <v>134</v>
      </c>
      <c r="D209" s="69" t="s">
        <v>79</v>
      </c>
      <c r="E209" s="53" t="s">
        <v>6</v>
      </c>
      <c r="F209" s="1">
        <f>F210+F211+F212+F213</f>
        <v>2000</v>
      </c>
      <c r="G209" s="1">
        <f>G210+G211+G212+G213</f>
        <v>2000</v>
      </c>
      <c r="H209" s="55"/>
    </row>
    <row r="210" spans="1:8" ht="27" customHeight="1" x14ac:dyDescent="0.25">
      <c r="A210" s="66"/>
      <c r="B210" s="68"/>
      <c r="C210" s="66"/>
      <c r="D210" s="66"/>
      <c r="E210" s="52" t="s">
        <v>7</v>
      </c>
      <c r="F210" s="20">
        <v>0</v>
      </c>
      <c r="G210" s="20">
        <v>0</v>
      </c>
      <c r="H210" s="55"/>
    </row>
    <row r="211" spans="1:8" ht="27" customHeight="1" x14ac:dyDescent="0.25">
      <c r="A211" s="66"/>
      <c r="B211" s="68"/>
      <c r="C211" s="66"/>
      <c r="D211" s="66"/>
      <c r="E211" s="52" t="s">
        <v>8</v>
      </c>
      <c r="F211" s="20">
        <v>0</v>
      </c>
      <c r="G211" s="20">
        <v>0</v>
      </c>
      <c r="H211" s="55"/>
    </row>
    <row r="212" spans="1:8" ht="27" customHeight="1" x14ac:dyDescent="0.25">
      <c r="A212" s="66"/>
      <c r="B212" s="68"/>
      <c r="C212" s="66"/>
      <c r="D212" s="66"/>
      <c r="E212" s="52" t="s">
        <v>9</v>
      </c>
      <c r="F212" s="20">
        <f>F217</f>
        <v>2000</v>
      </c>
      <c r="G212" s="20">
        <f>G217</f>
        <v>2000</v>
      </c>
      <c r="H212" s="55"/>
    </row>
    <row r="213" spans="1:8" ht="27" customHeight="1" x14ac:dyDescent="0.25">
      <c r="A213" s="66"/>
      <c r="B213" s="68"/>
      <c r="C213" s="66"/>
      <c r="D213" s="66"/>
      <c r="E213" s="52" t="s">
        <v>10</v>
      </c>
      <c r="F213" s="20">
        <v>0</v>
      </c>
      <c r="G213" s="20">
        <v>0</v>
      </c>
      <c r="H213" s="55"/>
    </row>
    <row r="214" spans="1:8" ht="27" customHeight="1" x14ac:dyDescent="0.25">
      <c r="A214" s="65" t="s">
        <v>138</v>
      </c>
      <c r="B214" s="67" t="s">
        <v>140</v>
      </c>
      <c r="C214" s="69" t="s">
        <v>130</v>
      </c>
      <c r="D214" s="69" t="s">
        <v>79</v>
      </c>
      <c r="E214" s="23" t="s">
        <v>6</v>
      </c>
      <c r="F214" s="1">
        <f>F215+F216+F217+F218</f>
        <v>2000</v>
      </c>
      <c r="G214" s="1">
        <f>G215+G216+G217+G218</f>
        <v>2000</v>
      </c>
      <c r="H214" s="36"/>
    </row>
    <row r="215" spans="1:8" ht="27" customHeight="1" x14ac:dyDescent="0.25">
      <c r="A215" s="66"/>
      <c r="B215" s="68"/>
      <c r="C215" s="66"/>
      <c r="D215" s="66"/>
      <c r="E215" s="26" t="s">
        <v>7</v>
      </c>
      <c r="F215" s="20">
        <v>0</v>
      </c>
      <c r="G215" s="20">
        <v>0</v>
      </c>
      <c r="H215" s="36"/>
    </row>
    <row r="216" spans="1:8" ht="27" customHeight="1" x14ac:dyDescent="0.25">
      <c r="A216" s="66"/>
      <c r="B216" s="68"/>
      <c r="C216" s="66"/>
      <c r="D216" s="66"/>
      <c r="E216" s="26" t="s">
        <v>8</v>
      </c>
      <c r="F216" s="20">
        <v>0</v>
      </c>
      <c r="G216" s="20">
        <v>0</v>
      </c>
      <c r="H216" s="36"/>
    </row>
    <row r="217" spans="1:8" ht="27" customHeight="1" x14ac:dyDescent="0.25">
      <c r="A217" s="66"/>
      <c r="B217" s="68"/>
      <c r="C217" s="66"/>
      <c r="D217" s="66"/>
      <c r="E217" s="26" t="s">
        <v>9</v>
      </c>
      <c r="F217" s="20">
        <v>2000</v>
      </c>
      <c r="G217" s="20">
        <v>2000</v>
      </c>
      <c r="H217" s="36"/>
    </row>
    <row r="218" spans="1:8" ht="27" customHeight="1" x14ac:dyDescent="0.25">
      <c r="A218" s="66"/>
      <c r="B218" s="68"/>
      <c r="C218" s="66"/>
      <c r="D218" s="66"/>
      <c r="E218" s="26" t="s">
        <v>10</v>
      </c>
      <c r="F218" s="20">
        <v>0</v>
      </c>
      <c r="G218" s="20">
        <v>0</v>
      </c>
      <c r="H218" s="36"/>
    </row>
    <row r="219" spans="1:8" ht="27" customHeight="1" x14ac:dyDescent="0.25">
      <c r="A219" s="109" t="s">
        <v>27</v>
      </c>
      <c r="B219" s="110"/>
      <c r="C219" s="110"/>
      <c r="D219" s="110"/>
      <c r="E219" s="31"/>
      <c r="F219" s="1">
        <f>F184+F204</f>
        <v>968883</v>
      </c>
      <c r="G219" s="1">
        <f>G184+G204</f>
        <v>968852.7</v>
      </c>
      <c r="H219" s="31"/>
    </row>
    <row r="220" spans="1:8" ht="24" customHeight="1" x14ac:dyDescent="0.25">
      <c r="A220" s="113"/>
      <c r="B220" s="115"/>
      <c r="C220" s="65" t="s">
        <v>22</v>
      </c>
      <c r="D220" s="69" t="s">
        <v>79</v>
      </c>
      <c r="E220" s="23" t="s">
        <v>6</v>
      </c>
      <c r="F220" s="8">
        <f>F221+F222+F223+F224</f>
        <v>968883</v>
      </c>
      <c r="G220" s="8">
        <f>G221+G222+G223+G224</f>
        <v>968852.7</v>
      </c>
      <c r="H220" s="25"/>
    </row>
    <row r="221" spans="1:8" ht="24" customHeight="1" x14ac:dyDescent="0.25">
      <c r="A221" s="114"/>
      <c r="B221" s="114"/>
      <c r="C221" s="66"/>
      <c r="D221" s="66"/>
      <c r="E221" s="26" t="s">
        <v>7</v>
      </c>
      <c r="F221" s="9">
        <f t="shared" ref="F221:G224" si="11">F185+F205</f>
        <v>0</v>
      </c>
      <c r="G221" s="9">
        <f t="shared" si="11"/>
        <v>0</v>
      </c>
      <c r="H221" s="25"/>
    </row>
    <row r="222" spans="1:8" ht="24" customHeight="1" x14ac:dyDescent="0.25">
      <c r="A222" s="114"/>
      <c r="B222" s="114"/>
      <c r="C222" s="66"/>
      <c r="D222" s="66"/>
      <c r="E222" s="26" t="s">
        <v>8</v>
      </c>
      <c r="F222" s="9">
        <f t="shared" si="11"/>
        <v>1495.3</v>
      </c>
      <c r="G222" s="9">
        <f t="shared" si="11"/>
        <v>1465.2</v>
      </c>
      <c r="H222" s="25"/>
    </row>
    <row r="223" spans="1:8" ht="24" customHeight="1" x14ac:dyDescent="0.25">
      <c r="A223" s="114"/>
      <c r="B223" s="114"/>
      <c r="C223" s="66"/>
      <c r="D223" s="66"/>
      <c r="E223" s="26" t="s">
        <v>9</v>
      </c>
      <c r="F223" s="9">
        <f>F187+F207</f>
        <v>967387.7</v>
      </c>
      <c r="G223" s="9">
        <f t="shared" si="11"/>
        <v>967387.5</v>
      </c>
      <c r="H223" s="25"/>
    </row>
    <row r="224" spans="1:8" ht="24" customHeight="1" x14ac:dyDescent="0.25">
      <c r="A224" s="114"/>
      <c r="B224" s="114"/>
      <c r="C224" s="66"/>
      <c r="D224" s="66"/>
      <c r="E224" s="26" t="s">
        <v>10</v>
      </c>
      <c r="F224" s="9">
        <f t="shared" si="11"/>
        <v>0</v>
      </c>
      <c r="G224" s="9">
        <f t="shared" si="11"/>
        <v>0</v>
      </c>
      <c r="H224" s="25"/>
    </row>
    <row r="225" spans="1:8" ht="19.5" customHeight="1" x14ac:dyDescent="0.25">
      <c r="A225" s="30"/>
      <c r="B225" s="30"/>
      <c r="C225" s="30"/>
      <c r="D225" s="30"/>
      <c r="E225" s="30"/>
      <c r="F225" s="30"/>
    </row>
    <row r="226" spans="1:8" ht="44.25" customHeight="1" x14ac:dyDescent="0.25">
      <c r="A226" s="111" t="s">
        <v>30</v>
      </c>
      <c r="B226" s="111"/>
      <c r="C226" s="111"/>
      <c r="D226" s="111"/>
      <c r="E226" s="111"/>
      <c r="F226" s="112"/>
      <c r="G226" s="112"/>
      <c r="H226" s="112"/>
    </row>
    <row r="227" spans="1:8" ht="17.25" customHeight="1" x14ac:dyDescent="0.25">
      <c r="A227" s="32"/>
      <c r="B227" s="32"/>
      <c r="C227" s="32"/>
      <c r="D227" s="32"/>
      <c r="E227" s="32"/>
      <c r="F227" s="33"/>
      <c r="G227" s="33"/>
      <c r="H227" s="33"/>
    </row>
    <row r="228" spans="1:8" ht="17.25" customHeight="1" x14ac:dyDescent="0.25">
      <c r="A228" s="46"/>
      <c r="B228" s="46"/>
      <c r="C228" s="46"/>
      <c r="D228" s="46"/>
      <c r="E228" s="46"/>
      <c r="F228" s="47"/>
      <c r="G228" s="47"/>
      <c r="H228" s="47"/>
    </row>
    <row r="229" spans="1:8" ht="30.75" customHeight="1" x14ac:dyDescent="0.35">
      <c r="A229" s="105" t="s">
        <v>43</v>
      </c>
      <c r="B229" s="105"/>
      <c r="C229" s="105"/>
      <c r="D229" s="105"/>
      <c r="E229" s="106"/>
      <c r="G229" s="10"/>
      <c r="H229" s="60" t="s">
        <v>76</v>
      </c>
    </row>
    <row r="230" spans="1:8" ht="30.75" customHeight="1" x14ac:dyDescent="0.35">
      <c r="A230" s="61"/>
      <c r="B230" s="61"/>
      <c r="C230" s="61"/>
      <c r="D230" s="61"/>
      <c r="E230" s="62"/>
      <c r="G230" s="10"/>
      <c r="H230" s="60"/>
    </row>
    <row r="231" spans="1:8" ht="13.5" customHeight="1" x14ac:dyDescent="0.25">
      <c r="A231" s="11"/>
      <c r="D231" s="107"/>
      <c r="E231" s="107"/>
      <c r="F231" s="29"/>
      <c r="G231" s="12"/>
      <c r="H231" s="17"/>
    </row>
    <row r="232" spans="1:8" ht="39.75" customHeight="1" x14ac:dyDescent="0.25">
      <c r="A232" s="108" t="s">
        <v>38</v>
      </c>
      <c r="B232" s="108"/>
      <c r="C232" s="108"/>
      <c r="D232" s="108"/>
      <c r="E232" s="108"/>
      <c r="F232" s="30"/>
      <c r="H232" s="17"/>
    </row>
    <row r="233" spans="1:8" ht="37.5" customHeight="1" x14ac:dyDescent="0.3">
      <c r="A233" s="105" t="s">
        <v>77</v>
      </c>
      <c r="B233" s="105"/>
      <c r="C233" s="105"/>
      <c r="D233" s="105"/>
      <c r="E233" s="105"/>
      <c r="F233" s="13"/>
      <c r="G233" s="10"/>
      <c r="H233" s="60" t="s">
        <v>95</v>
      </c>
    </row>
    <row r="234" spans="1:8" ht="22.5" customHeight="1" x14ac:dyDescent="0.3">
      <c r="A234" s="28"/>
      <c r="B234" s="28"/>
      <c r="C234" s="28"/>
      <c r="D234" s="28"/>
      <c r="E234" s="28"/>
      <c r="F234" s="13"/>
      <c r="G234" s="10"/>
      <c r="H234" s="27"/>
    </row>
    <row r="235" spans="1:8" ht="22.5" customHeight="1" x14ac:dyDescent="0.3">
      <c r="A235" s="28"/>
      <c r="B235" s="28"/>
      <c r="C235" s="28"/>
      <c r="D235" s="28"/>
      <c r="E235" s="28"/>
      <c r="F235" s="13"/>
      <c r="G235" s="10"/>
      <c r="H235" s="27"/>
    </row>
    <row r="236" spans="1:8" ht="22.5" customHeight="1" x14ac:dyDescent="0.3">
      <c r="C236" s="28"/>
      <c r="D236" s="28"/>
      <c r="E236" s="28"/>
      <c r="F236" s="13"/>
      <c r="G236" s="10"/>
      <c r="H236" s="27"/>
    </row>
    <row r="237" spans="1:8" ht="19.5" customHeight="1" x14ac:dyDescent="0.3">
      <c r="C237" s="27"/>
      <c r="D237" s="27"/>
      <c r="E237" s="27"/>
      <c r="F237" s="35"/>
      <c r="G237" s="10"/>
      <c r="H237" s="27"/>
    </row>
    <row r="238" spans="1:8" ht="19.5" customHeight="1" x14ac:dyDescent="0.25">
      <c r="G238" s="14"/>
    </row>
    <row r="239" spans="1:8" ht="15.75" customHeight="1" x14ac:dyDescent="0.25">
      <c r="G239" s="14"/>
    </row>
    <row r="240" spans="1:8" ht="15.75" customHeight="1" x14ac:dyDescent="0.3">
      <c r="A240" s="42" t="s">
        <v>75</v>
      </c>
      <c r="B240" s="43"/>
      <c r="D240" s="27"/>
      <c r="E240" s="27"/>
      <c r="G240" s="14"/>
    </row>
    <row r="241" spans="1:7" ht="18.75" x14ac:dyDescent="0.3">
      <c r="A241" s="44" t="s">
        <v>57</v>
      </c>
      <c r="B241" s="43"/>
      <c r="D241" s="27"/>
      <c r="E241" s="27"/>
      <c r="G241" s="14"/>
    </row>
    <row r="242" spans="1:7" ht="15.75" x14ac:dyDescent="0.25">
      <c r="G242" s="14"/>
    </row>
    <row r="243" spans="1:7" ht="15.75" x14ac:dyDescent="0.25">
      <c r="G243" s="14"/>
    </row>
    <row r="244" spans="1:7" ht="15.75" x14ac:dyDescent="0.25">
      <c r="G244" s="14"/>
    </row>
    <row r="245" spans="1:7" ht="18.75" customHeight="1" x14ac:dyDescent="0.25">
      <c r="A245" s="15"/>
      <c r="B245" s="16"/>
    </row>
    <row r="246" spans="1:7" x14ac:dyDescent="0.25">
      <c r="A246" s="15"/>
      <c r="B246" s="16"/>
    </row>
    <row r="257" spans="1:2" ht="15.75" x14ac:dyDescent="0.25">
      <c r="A257" s="42"/>
      <c r="B257" s="43"/>
    </row>
    <row r="258" spans="1:2" ht="15.75" x14ac:dyDescent="0.25">
      <c r="A258" s="44"/>
      <c r="B258" s="43"/>
    </row>
  </sheetData>
  <mergeCells count="206">
    <mergeCell ref="D52:D56"/>
    <mergeCell ref="B52:B56"/>
    <mergeCell ref="C52:C56"/>
    <mergeCell ref="C47:C51"/>
    <mergeCell ref="D47:D51"/>
    <mergeCell ref="D72:D76"/>
    <mergeCell ref="A52:A56"/>
    <mergeCell ref="A87:A91"/>
    <mergeCell ref="B87:B91"/>
    <mergeCell ref="C87:C91"/>
    <mergeCell ref="D87:D91"/>
    <mergeCell ref="A57:A61"/>
    <mergeCell ref="B57:B61"/>
    <mergeCell ref="C57:C61"/>
    <mergeCell ref="D57:D61"/>
    <mergeCell ref="A77:A81"/>
    <mergeCell ref="B77:B81"/>
    <mergeCell ref="C77:C81"/>
    <mergeCell ref="D77:D81"/>
    <mergeCell ref="A72:A76"/>
    <mergeCell ref="B72:B76"/>
    <mergeCell ref="B67:B71"/>
    <mergeCell ref="C67:C71"/>
    <mergeCell ref="C72:C76"/>
    <mergeCell ref="D67:D71"/>
    <mergeCell ref="C37:C41"/>
    <mergeCell ref="D37:D41"/>
    <mergeCell ref="C11:C15"/>
    <mergeCell ref="H27:H28"/>
    <mergeCell ref="A32:A36"/>
    <mergeCell ref="C32:C36"/>
    <mergeCell ref="B32:B36"/>
    <mergeCell ref="D32:D36"/>
    <mergeCell ref="C27:C31"/>
    <mergeCell ref="D27:D31"/>
    <mergeCell ref="H11:H15"/>
    <mergeCell ref="H22:H26"/>
    <mergeCell ref="D17:D21"/>
    <mergeCell ref="A16:H16"/>
    <mergeCell ref="C17:C21"/>
    <mergeCell ref="B17:B21"/>
    <mergeCell ref="H32:H33"/>
    <mergeCell ref="A37:A41"/>
    <mergeCell ref="B37:B41"/>
    <mergeCell ref="A3:H3"/>
    <mergeCell ref="A4:H4"/>
    <mergeCell ref="A5:H5"/>
    <mergeCell ref="A22:A26"/>
    <mergeCell ref="B22:B26"/>
    <mergeCell ref="C22:C26"/>
    <mergeCell ref="D22:D26"/>
    <mergeCell ref="A27:A31"/>
    <mergeCell ref="B27:B31"/>
    <mergeCell ref="D11:D15"/>
    <mergeCell ref="A17:A21"/>
    <mergeCell ref="A11:A15"/>
    <mergeCell ref="B11:B15"/>
    <mergeCell ref="A6:H6"/>
    <mergeCell ref="B172:B176"/>
    <mergeCell ref="A229:E229"/>
    <mergeCell ref="A233:E233"/>
    <mergeCell ref="D231:E231"/>
    <mergeCell ref="A232:E232"/>
    <mergeCell ref="A219:D219"/>
    <mergeCell ref="A226:H226"/>
    <mergeCell ref="A220:A224"/>
    <mergeCell ref="B220:B224"/>
    <mergeCell ref="C220:C224"/>
    <mergeCell ref="D220:D224"/>
    <mergeCell ref="A199:A203"/>
    <mergeCell ref="B199:B203"/>
    <mergeCell ref="D199:D203"/>
    <mergeCell ref="C199:C203"/>
    <mergeCell ref="A177:D177"/>
    <mergeCell ref="A214:A218"/>
    <mergeCell ref="B214:B218"/>
    <mergeCell ref="A157:A161"/>
    <mergeCell ref="B157:B161"/>
    <mergeCell ref="C157:C161"/>
    <mergeCell ref="D157:D161"/>
    <mergeCell ref="A189:A193"/>
    <mergeCell ref="C189:C193"/>
    <mergeCell ref="D189:D193"/>
    <mergeCell ref="A194:A198"/>
    <mergeCell ref="B194:B198"/>
    <mergeCell ref="C194:C198"/>
    <mergeCell ref="D178:D182"/>
    <mergeCell ref="B189:B193"/>
    <mergeCell ref="A183:H183"/>
    <mergeCell ref="C204:C208"/>
    <mergeCell ref="D204:D208"/>
    <mergeCell ref="C214:C218"/>
    <mergeCell ref="A184:A188"/>
    <mergeCell ref="B184:B188"/>
    <mergeCell ref="C184:C188"/>
    <mergeCell ref="D184:D188"/>
    <mergeCell ref="D172:D176"/>
    <mergeCell ref="A172:A176"/>
    <mergeCell ref="D135:D136"/>
    <mergeCell ref="B47:B51"/>
    <mergeCell ref="A178:A182"/>
    <mergeCell ref="B178:B182"/>
    <mergeCell ref="B204:B208"/>
    <mergeCell ref="C178:C182"/>
    <mergeCell ref="D214:D218"/>
    <mergeCell ref="A204:A208"/>
    <mergeCell ref="C117:C121"/>
    <mergeCell ref="D117:D121"/>
    <mergeCell ref="D122:D126"/>
    <mergeCell ref="A127:A131"/>
    <mergeCell ref="B122:B126"/>
    <mergeCell ref="C122:C126"/>
    <mergeCell ref="A162:A166"/>
    <mergeCell ref="B162:B166"/>
    <mergeCell ref="C162:C166"/>
    <mergeCell ref="D194:D198"/>
    <mergeCell ref="A67:A71"/>
    <mergeCell ref="A47:A51"/>
    <mergeCell ref="D162:D166"/>
    <mergeCell ref="A122:A126"/>
    <mergeCell ref="A117:A121"/>
    <mergeCell ref="B117:B121"/>
    <mergeCell ref="A135:A136"/>
    <mergeCell ref="B132:B134"/>
    <mergeCell ref="B135:B136"/>
    <mergeCell ref="C172:C176"/>
    <mergeCell ref="A112:A116"/>
    <mergeCell ref="B112:B116"/>
    <mergeCell ref="C112:C116"/>
    <mergeCell ref="D112:D116"/>
    <mergeCell ref="A142:A146"/>
    <mergeCell ref="B142:B146"/>
    <mergeCell ref="C142:C146"/>
    <mergeCell ref="D142:D146"/>
    <mergeCell ref="D127:D131"/>
    <mergeCell ref="A152:A156"/>
    <mergeCell ref="B152:B156"/>
    <mergeCell ref="C152:C156"/>
    <mergeCell ref="D152:D156"/>
    <mergeCell ref="A147:A151"/>
    <mergeCell ref="B147:B151"/>
    <mergeCell ref="C147:C151"/>
    <mergeCell ref="D147:D151"/>
    <mergeCell ref="C132:C134"/>
    <mergeCell ref="C135:C136"/>
    <mergeCell ref="D132:D134"/>
    <mergeCell ref="D82:D86"/>
    <mergeCell ref="A97:A101"/>
    <mergeCell ref="B97:B101"/>
    <mergeCell ref="C97:C101"/>
    <mergeCell ref="D97:D101"/>
    <mergeCell ref="A92:A96"/>
    <mergeCell ref="B92:B96"/>
    <mergeCell ref="C92:C96"/>
    <mergeCell ref="A132:A134"/>
    <mergeCell ref="D92:D96"/>
    <mergeCell ref="B127:B131"/>
    <mergeCell ref="C127:C131"/>
    <mergeCell ref="H37:H38"/>
    <mergeCell ref="H127:H128"/>
    <mergeCell ref="H122:H123"/>
    <mergeCell ref="H42:H45"/>
    <mergeCell ref="H17:H21"/>
    <mergeCell ref="H97:H98"/>
    <mergeCell ref="A107:A111"/>
    <mergeCell ref="B107:B111"/>
    <mergeCell ref="C107:C111"/>
    <mergeCell ref="D107:D111"/>
    <mergeCell ref="A102:A106"/>
    <mergeCell ref="B102:B106"/>
    <mergeCell ref="C102:C106"/>
    <mergeCell ref="D102:D106"/>
    <mergeCell ref="A42:A46"/>
    <mergeCell ref="B42:B46"/>
    <mergeCell ref="C42:C46"/>
    <mergeCell ref="D42:D46"/>
    <mergeCell ref="H92:H93"/>
    <mergeCell ref="A62:A66"/>
    <mergeCell ref="C62:C66"/>
    <mergeCell ref="D62:D66"/>
    <mergeCell ref="B62:B66"/>
    <mergeCell ref="A82:A86"/>
    <mergeCell ref="A209:A213"/>
    <mergeCell ref="B209:B213"/>
    <mergeCell ref="C209:C213"/>
    <mergeCell ref="D209:D213"/>
    <mergeCell ref="H47:H49"/>
    <mergeCell ref="H67:H68"/>
    <mergeCell ref="H117:H118"/>
    <mergeCell ref="H157:H158"/>
    <mergeCell ref="H152:H153"/>
    <mergeCell ref="H184:H185"/>
    <mergeCell ref="H189:H190"/>
    <mergeCell ref="H194:H195"/>
    <mergeCell ref="H137:H138"/>
    <mergeCell ref="H162:H163"/>
    <mergeCell ref="A137:A141"/>
    <mergeCell ref="B137:B141"/>
    <mergeCell ref="C137:C141"/>
    <mergeCell ref="D137:D141"/>
    <mergeCell ref="A167:A171"/>
    <mergeCell ref="B167:B171"/>
    <mergeCell ref="C167:C171"/>
    <mergeCell ref="D167:D171"/>
    <mergeCell ref="B82:B86"/>
    <mergeCell ref="C82:C86"/>
  </mergeCells>
  <printOptions horizontalCentered="1"/>
  <pageMargins left="0.39370078740157483" right="0.19685039370078741" top="0.78740157480314965" bottom="0.78740157480314965" header="0.11811023622047245" footer="0.31496062992125984"/>
  <pageSetup paperSize="9" scale="70" fitToWidth="12" fitToHeight="12" orientation="landscape" r:id="rId1"/>
  <headerFooter>
    <oddFooter>&amp;R&amp;P</oddFooter>
  </headerFooter>
  <rowBreaks count="9" manualBreakCount="9">
    <brk id="26" max="7" man="1"/>
    <brk id="51" max="7" man="1"/>
    <brk id="81" max="7" man="1"/>
    <brk id="106" max="7" man="1"/>
    <brk id="134" max="7" man="1"/>
    <brk id="161" max="7" man="1"/>
    <brk id="188" max="7" man="1"/>
    <brk id="213" max="7" man="1"/>
    <brk id="241" max="7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2026-02-10T12:55:36Z</dcterms:modified>
</cp:coreProperties>
</file>