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585" windowWidth="14805" windowHeight="7530"/>
  </bookViews>
  <sheets>
    <sheet name="Лист1" sheetId="1" r:id="rId1"/>
    <sheet name="Лист2" sheetId="2" r:id="rId2"/>
    <sheet name="Лист3" sheetId="3" r:id="rId3"/>
  </sheets>
  <calcPr calcId="145621" fullPrecision="0"/>
</workbook>
</file>

<file path=xl/calcChain.xml><?xml version="1.0" encoding="utf-8"?>
<calcChain xmlns="http://schemas.openxmlformats.org/spreadsheetml/2006/main">
  <c r="G26" i="1" l="1"/>
  <c r="G27" i="1"/>
  <c r="G28" i="1"/>
  <c r="G29" i="1"/>
  <c r="F27" i="1"/>
  <c r="F28" i="1"/>
  <c r="F29" i="1"/>
  <c r="G160" i="1"/>
  <c r="G161" i="1"/>
  <c r="F160" i="1"/>
  <c r="G62" i="1"/>
  <c r="F62" i="1"/>
  <c r="G133" i="1" l="1"/>
  <c r="G134" i="1"/>
  <c r="G135" i="1"/>
  <c r="G136" i="1"/>
  <c r="F136" i="1"/>
  <c r="F135" i="1"/>
  <c r="F134" i="1"/>
  <c r="F133" i="1"/>
  <c r="G142" i="1"/>
  <c r="F142" i="1"/>
  <c r="G96" i="1"/>
  <c r="G97" i="1"/>
  <c r="G98" i="1"/>
  <c r="G99" i="1"/>
  <c r="F99" i="1"/>
  <c r="F98" i="1"/>
  <c r="F97" i="1"/>
  <c r="F96" i="1"/>
  <c r="G74" i="1"/>
  <c r="F74" i="1"/>
  <c r="G73" i="1"/>
  <c r="F73" i="1"/>
  <c r="G72" i="1"/>
  <c r="F72" i="1"/>
  <c r="G71" i="1"/>
  <c r="F71" i="1"/>
  <c r="G63" i="1"/>
  <c r="F63" i="1"/>
  <c r="G23" i="1"/>
  <c r="F23" i="1"/>
  <c r="G22" i="1"/>
  <c r="F22" i="1"/>
  <c r="G21" i="1"/>
  <c r="F21" i="1"/>
  <c r="G147" i="1"/>
  <c r="F147" i="1"/>
  <c r="G100" i="1"/>
  <c r="F100" i="1"/>
  <c r="F109" i="1" l="1"/>
  <c r="G108" i="1"/>
  <c r="G109" i="1"/>
  <c r="G95" i="1"/>
  <c r="F95" i="1"/>
  <c r="F26" i="1" l="1"/>
  <c r="G90" i="1" l="1"/>
  <c r="F90" i="1"/>
  <c r="G85" i="1"/>
  <c r="F85" i="1"/>
  <c r="G80" i="1"/>
  <c r="F80" i="1"/>
  <c r="G75" i="1"/>
  <c r="F75" i="1"/>
  <c r="F161" i="1" l="1"/>
  <c r="G159" i="1" l="1"/>
  <c r="G20" i="1" s="1"/>
  <c r="F159" i="1"/>
  <c r="F20" i="1" s="1"/>
  <c r="F158" i="1" l="1"/>
  <c r="G158" i="1"/>
  <c r="F113" i="1"/>
  <c r="F154" i="1" s="1"/>
  <c r="G137" i="1"/>
  <c r="F137" i="1"/>
  <c r="G116" i="1"/>
  <c r="G157" i="1" s="1"/>
  <c r="F116" i="1"/>
  <c r="F157" i="1" s="1"/>
  <c r="G115" i="1"/>
  <c r="G156" i="1" s="1"/>
  <c r="F115" i="1"/>
  <c r="F156" i="1" s="1"/>
  <c r="G114" i="1"/>
  <c r="G155" i="1" s="1"/>
  <c r="F114" i="1"/>
  <c r="F155" i="1" s="1"/>
  <c r="G113" i="1"/>
  <c r="G154" i="1" s="1"/>
  <c r="G117" i="1"/>
  <c r="F117" i="1"/>
  <c r="G127" i="1"/>
  <c r="F127" i="1"/>
  <c r="G122" i="1"/>
  <c r="F122" i="1"/>
  <c r="G50" i="1"/>
  <c r="G45" i="1"/>
  <c r="G40" i="1"/>
  <c r="G30" i="1"/>
  <c r="G132" i="1" l="1"/>
  <c r="F132" i="1"/>
  <c r="G153" i="1"/>
  <c r="G112" i="1"/>
  <c r="F112" i="1"/>
  <c r="F153" i="1"/>
  <c r="F152" i="1" l="1"/>
  <c r="G152" i="1"/>
  <c r="G19" i="1"/>
  <c r="G16" i="1" l="1"/>
  <c r="G11" i="1" s="1"/>
  <c r="F108" i="1"/>
  <c r="G61" i="1"/>
  <c r="G107" i="1" s="1"/>
  <c r="G106" i="1" s="1"/>
  <c r="F61" i="1"/>
  <c r="F107" i="1" s="1"/>
  <c r="G70" i="1"/>
  <c r="F70" i="1"/>
  <c r="F65" i="1"/>
  <c r="G65" i="1"/>
  <c r="G64" i="1"/>
  <c r="G110" i="1" s="1"/>
  <c r="G18" i="1" s="1"/>
  <c r="G13" i="1" s="1"/>
  <c r="F64" i="1"/>
  <c r="F110" i="1" s="1"/>
  <c r="F18" i="1" s="1"/>
  <c r="F13" i="1" s="1"/>
  <c r="G55" i="1"/>
  <c r="F55" i="1"/>
  <c r="F50" i="1"/>
  <c r="F19" i="1"/>
  <c r="F45" i="1"/>
  <c r="F40" i="1"/>
  <c r="G35" i="1"/>
  <c r="F35" i="1"/>
  <c r="F30" i="1"/>
  <c r="F15" i="1" l="1"/>
  <c r="F10" i="1" s="1"/>
  <c r="F106" i="1"/>
  <c r="G15" i="1"/>
  <c r="G10" i="1" s="1"/>
  <c r="G60" i="1"/>
  <c r="F17" i="1"/>
  <c r="F12" i="1" s="1"/>
  <c r="G25" i="1"/>
  <c r="F16" i="1"/>
  <c r="F11" i="1" s="1"/>
  <c r="F60" i="1"/>
  <c r="F25" i="1"/>
  <c r="F105" i="1" l="1"/>
  <c r="G105" i="1"/>
  <c r="G17" i="1"/>
  <c r="G12" i="1" s="1"/>
  <c r="F9" i="1"/>
  <c r="F14" i="1"/>
  <c r="G14" i="1" l="1"/>
  <c r="G9" i="1"/>
</calcChain>
</file>

<file path=xl/sharedStrings.xml><?xml version="1.0" encoding="utf-8"?>
<sst xmlns="http://schemas.openxmlformats.org/spreadsheetml/2006/main" count="291" uniqueCount="102">
  <si>
    <t>(наименование муниципальной программы)</t>
  </si>
  <si>
    <t>тыс. руб.</t>
  </si>
  <si>
    <t>Сроки выполнения</t>
  </si>
  <si>
    <t>Источник финансирования</t>
  </si>
  <si>
    <t>Исполнено (кассовый расход) за отчетный период</t>
  </si>
  <si>
    <t>Всего по Программе</t>
  </si>
  <si>
    <t>Всего, в том числе:</t>
  </si>
  <si>
    <t>Федеральный бюджет</t>
  </si>
  <si>
    <t>Областной бюджет</t>
  </si>
  <si>
    <t>Бюджет города</t>
  </si>
  <si>
    <t>Внебюджетные</t>
  </si>
  <si>
    <t>1.1.</t>
  </si>
  <si>
    <t>1.1.1.</t>
  </si>
  <si>
    <t>2.1.</t>
  </si>
  <si>
    <t>ГРБС Департамент координации строительства и перспективного развития города Ростова-на-Дону</t>
  </si>
  <si>
    <t>ГРБС Управление культуры города Ростова-на-Дону</t>
  </si>
  <si>
    <t>1.1.2.</t>
  </si>
  <si>
    <t>1.1.5.</t>
  </si>
  <si>
    <t>1.1.6.</t>
  </si>
  <si>
    <t>1.2.1.</t>
  </si>
  <si>
    <t>1.2.</t>
  </si>
  <si>
    <t>2.1.1.</t>
  </si>
  <si>
    <t>2.1.2.</t>
  </si>
  <si>
    <t>2.1.3.</t>
  </si>
  <si>
    <t>Н.Н. Шарлдаева</t>
  </si>
  <si>
    <t xml:space="preserve">Начальник отдела финансов отраслей городского хозяйства       </t>
  </si>
  <si>
    <t>И.Н. Павленко</t>
  </si>
  <si>
    <t>№                 п/п</t>
  </si>
  <si>
    <t>Наименование мероприятий</t>
  </si>
  <si>
    <t>Муниципальный заказчик&lt;1&gt; , исполнитель</t>
  </si>
  <si>
    <t>Муниципальные учреждения культуры</t>
  </si>
  <si>
    <t>Управление культуры города Ростова-на-Дону</t>
  </si>
  <si>
    <t>1.1.3.</t>
  </si>
  <si>
    <t>«Сохранение и развитие культуры и искусства города Ростова-на-Дону»</t>
  </si>
  <si>
    <t>1.1.4.</t>
  </si>
  <si>
    <t>Всего по подпрограмме № 1:</t>
  </si>
  <si>
    <t>2.2.</t>
  </si>
  <si>
    <t>2.2.1.</t>
  </si>
  <si>
    <t>Всего по подпрограмме № 2:</t>
  </si>
  <si>
    <t>Департамент координации строительства и перспективного развития города Ростова-на-Дону</t>
  </si>
  <si>
    <t>Виктор Геннадьевич Кузнецов</t>
  </si>
  <si>
    <t>(863) 240-23-99</t>
  </si>
  <si>
    <t>Муниципальные учреждения
дополнительного образования</t>
  </si>
  <si>
    <t xml:space="preserve">Н.В. Зверева </t>
  </si>
  <si>
    <t xml:space="preserve">Начальник отдела финансов органов местного самоуправления       </t>
  </si>
  <si>
    <t xml:space="preserve">Годовой отчет об освоении денежных средств, направленных на реализацию муниципальной программы </t>
  </si>
  <si>
    <r>
      <rPr>
        <sz val="14"/>
        <color theme="1"/>
        <rFont val="Times New Roman"/>
        <family val="1"/>
        <charset val="204"/>
      </rPr>
      <t xml:space="preserve">нарастающим итогом с начала года </t>
    </r>
    <r>
      <rPr>
        <u/>
        <sz val="14"/>
        <color theme="1"/>
        <rFont val="Times New Roman"/>
        <family val="1"/>
        <charset val="204"/>
      </rPr>
      <t>за 2019 год</t>
    </r>
  </si>
  <si>
    <t>Причины неисполнения плана</t>
  </si>
  <si>
    <t>Плановый объем финансового обеспечения на 2019 год &lt;2&gt;</t>
  </si>
  <si>
    <t xml:space="preserve">&lt;1&gt; Указывается в случае, если муниципальными заказчиками муниципальной программы выступают несколько муниципальных заказчиков.
&lt;2&gt; Объемы финансового обеспечения по бюджетным источникам финансирования указываются в соответствии с показателями сводной бюджетной росписи.
Объемы финансового обеспечения указываются с учетом изменений, принятых на последнем заседании Ростовской-на-Дону городской Думы.
</t>
  </si>
  <si>
    <t xml:space="preserve">1.1.1. Обеспечение деятельности (оказание услуг, выполнение работ, иные цели) муниципальных учреждений культуры города Ростова-на-Дону
</t>
  </si>
  <si>
    <t>2019 г.</t>
  </si>
  <si>
    <t>Основное мероприятие «Формирование благоприятной культурной среды  на территории города, обеспечение единого культурного пространства в городе, поддержка и развитие библиотечного дела и театрального искусства»</t>
  </si>
  <si>
    <t xml:space="preserve"> Расходы на поддержку творческой деятельности и техническое оснащение детских и кукольных театров города Ростова-на-Дону
</t>
  </si>
  <si>
    <t xml:space="preserve">Организация и проведение фестивалей, конкурсов, торжественных мероприятий                 
в области культуры
</t>
  </si>
  <si>
    <t xml:space="preserve">Комплектование книжных фондов библиотек муниципальных образований
и кукольных театров
</t>
  </si>
  <si>
    <t xml:space="preserve">Субсидии некоммерческой организации Фонд содействия социально-культурному развитию «Город» в целях обеспечения функционирования объекта «Выставочный зал «Россия – моя история» 
в городе  Ростове-на-Дону»   за счет средств иного межбюджетного трансферта, предоставленного бюджету муниципального образования «Город Ростов-на-Дону» 
из резервного фонда Правительства Ростовской области </t>
  </si>
  <si>
    <t xml:space="preserve">1.2.1. Мероприятия по руководству  
и управлению в сфере установленных функций органов местного самоуправления
</t>
  </si>
  <si>
    <t>1.3.</t>
  </si>
  <si>
    <t>1.3.1.</t>
  </si>
  <si>
    <t>Основное мероприятие 1.3. «Сохранение, популяризация           и охрана объектов монументального искусства (памятников и мемориалов)»</t>
  </si>
  <si>
    <t>Проведение инвентаризации объектов культурного наследия города Ростова-на-Дону</t>
  </si>
  <si>
    <t>1.3.2.</t>
  </si>
  <si>
    <t>финансирования не требуется</t>
  </si>
  <si>
    <t>1.3.3.</t>
  </si>
  <si>
    <t>МБУ «ЦОП»</t>
  </si>
  <si>
    <t>Обеспечение сохранения и популяризация памятников и историко-культурных объектов, находящихся в муниципальной собственности</t>
  </si>
  <si>
    <t>1.3.4.</t>
  </si>
  <si>
    <t xml:space="preserve">Капитальный ремонт Мемориального комплекса «Воинам-освободителям г. Ростова-на-Дону от немецко-фашистских захватчиков» 1941 – 1945 гг.» за счет средств иного межбюджетного трансферта, предоставленного бюджету муниципального образования «Город Ростов-на-Дону» из резервного фонда Правительства Ростовской области </t>
  </si>
  <si>
    <t>1.4.</t>
  </si>
  <si>
    <t>Основное мероприятие 1.4. «Создание условий для предоставления культурно-досуговых и просветительских услуг населению города»</t>
  </si>
  <si>
    <t>1.4.1.</t>
  </si>
  <si>
    <t>1.4.1.2. Капитальный ремонт библиотеки им. А.С. Пушкина филиала № 36 Муниципального бюджетного учреждения культуры Ростовская-на-Дону городская централизованная библиотечная система</t>
  </si>
  <si>
    <t>Подпрограмма № 2: «Развитие дополнительного образования в сфере культуры и искусства города Ростова-на-Дону»</t>
  </si>
  <si>
    <r>
      <t xml:space="preserve">Подпрограмма № 1:  </t>
    </r>
    <r>
      <rPr>
        <sz val="11"/>
        <color rgb="FF000000"/>
        <rFont val="Calibri"/>
        <family val="2"/>
        <charset val="204"/>
      </rPr>
      <t>«</t>
    </r>
    <r>
      <rPr>
        <sz val="11"/>
        <color rgb="FF000000"/>
        <rFont val="Times New Roman"/>
        <family val="1"/>
        <charset val="204"/>
      </rPr>
      <t>Развитие культуры и сохранение культурного наследия города Ростова-на-Дону</t>
    </r>
    <r>
      <rPr>
        <sz val="11"/>
        <color rgb="FF000000"/>
        <rFont val="Calibri"/>
        <family val="2"/>
        <charset val="204"/>
      </rPr>
      <t>»</t>
    </r>
  </si>
  <si>
    <t>Основное мероприятие  «Обеспечение доступности музыкального и художественно-эстетического образования, организация системы дополнительного образования детей, выявление и поддержка одаренных учащихся»</t>
  </si>
  <si>
    <t xml:space="preserve">Обеспечение деятельности (оказание услуг, выполнение работ, иные цели) муниципальных учреждений дополнительного образования города Ростова-на-Дону
</t>
  </si>
  <si>
    <t xml:space="preserve">Организация и проведение фестивалей, конкурсов, торжественных мероприятий  в области культуры
</t>
  </si>
  <si>
    <t>Приобретение музыкальных инструментов для муниципальных учреждений дополнительного образования, за счет средств иного межбюджетного трансферта, предоставленного бюджету муниципального образования «Город Ростов-на-Дону»                из резервного фонда Правительства Ростовской области</t>
  </si>
  <si>
    <t>Основное мероприятие 2.2. «Создание условий для предоставления услуг по дополнительному образованию детей»</t>
  </si>
  <si>
    <t>Капитальный ремонт здания МБУ ДО «ДШИ им. А.П.Артамонова (№ 2)» по адресу: г. Ростов-на-Дону, 
ул. Народного Ополчения, 59</t>
  </si>
  <si>
    <t>2.2.2.</t>
  </si>
  <si>
    <t>Приобретение музыкальных инструментов для оснащения муниципальных учреждений дополнительного образования детей и взрослых города Ростова-на-Дону</t>
  </si>
  <si>
    <t>2.2.3.</t>
  </si>
  <si>
    <t>МБУК Ростовская-на-Дону городская централизованная библиотечная система</t>
  </si>
  <si>
    <t xml:space="preserve">Проведение работ по сохранению  муниципальных памятников и мемориалов (ремонт, реставрация, развитие муниципально -частного партнерства, оформление документации, проведение работ по уходу, мероприятия по популяризации, оплата коммунальных услуг и налогов)  </t>
  </si>
  <si>
    <t>Я.М. Пилявская</t>
  </si>
  <si>
    <t xml:space="preserve">Муниципальные учреждения культуры, муниципальные учреждения культуры </t>
  </si>
  <si>
    <t xml:space="preserve">Управление культуры города Ростова-на-Дону, муниципальные учреждения культуры  </t>
  </si>
  <si>
    <t>Оплата общественных работ  временного трудоустройства несовершеннолетних граждан в возрасте от 14 до 18 лет в свободное от учебы время, безработных граждан, испытывающих трудности в поиске работы</t>
  </si>
  <si>
    <t>Основное мероприятие «Руководство и управление               в сфере культуры и искусства»</t>
  </si>
  <si>
    <t>Капитальный ремонт кровли и чердачного перекрытия здания Муниципального бюджетного учреждения дополнительного образования Детская музыкальная школа им. М.М. Ипполитова-Иванова города Ростова-на-Дону</t>
  </si>
  <si>
    <t xml:space="preserve">В связи с экономией по результатам проведенных закупочных процедур.  </t>
  </si>
  <si>
    <t xml:space="preserve">В связи с не исполнением договорных обязательств подрядчиком на разработку ПСД для капитального ремонта РАМТ системы автоматического пожаротушения и  экономией сложившейся по результатам проведенных закупочных процедур.  </t>
  </si>
  <si>
    <t xml:space="preserve">В связи с экономией, сложившейся за счет уменьшения потребления коммунальных ресурсов в декабре 2019 года, а также в связи с отсутствием необходимости оплаты командировочных расходов в пределах РФ и экономией по результатам проведенных закупочных процедур.  </t>
  </si>
  <si>
    <t xml:space="preserve">В связи с уменьшением суммы договора на выполнение работ по капитальному ремонту и отсутствием необходимости проведения скрытых работ, а также в связи с не выделеним средств из областного бюджета на авторский надзор.    </t>
  </si>
  <si>
    <t>В связи с нарушением договорных обязательств подрядной организацией по исполнению муниципального контракта на проведение работ по каптальному ремонту.</t>
  </si>
  <si>
    <t xml:space="preserve">МБУ ДО ДМШ им. М.М. Ипполитова-Иванова </t>
  </si>
  <si>
    <t xml:space="preserve">Начальник  отдела финансов отраслей здравоохранения,                                культуры, физической культуры и спорта, социальной политики </t>
  </si>
  <si>
    <t>Согласовано: Муниципальное казначейство города Ростова-на-Дону</t>
  </si>
  <si>
    <t>Форма 3</t>
  </si>
  <si>
    <t xml:space="preserve">И.о. начальника Управления культуры города Ростова-на-Дону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</si>
</sst>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8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center"/>
    </xf>
    <xf numFmtId="164" fontId="0" fillId="0" borderId="0" xfId="0" applyNumberFormat="1"/>
    <xf numFmtId="164" fontId="2" fillId="0" borderId="0" xfId="0" applyNumberFormat="1" applyFont="1" applyBorder="1" applyAlignment="1">
      <alignment vertic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8" fillId="0" borderId="1" xfId="0" applyNumberFormat="1" applyFont="1" applyBorder="1" applyAlignment="1">
      <alignment vertical="center" wrapText="1"/>
    </xf>
    <xf numFmtId="164" fontId="5" fillId="0" borderId="1" xfId="0" applyNumberFormat="1" applyFont="1" applyBorder="1" applyAlignment="1">
      <alignment vertical="center" wrapText="1"/>
    </xf>
    <xf numFmtId="164" fontId="8" fillId="2" borderId="1" xfId="0" applyNumberFormat="1" applyFont="1" applyFill="1" applyBorder="1" applyAlignment="1">
      <alignment vertical="center" wrapText="1"/>
    </xf>
    <xf numFmtId="165" fontId="5" fillId="0" borderId="1" xfId="0" applyNumberFormat="1" applyFont="1" applyBorder="1" applyAlignment="1">
      <alignment vertical="center" wrapText="1"/>
    </xf>
    <xf numFmtId="164" fontId="5" fillId="2" borderId="1" xfId="0" applyNumberFormat="1" applyFont="1" applyFill="1" applyBorder="1" applyAlignment="1">
      <alignment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164" fontId="5" fillId="0" borderId="1" xfId="0" applyNumberFormat="1" applyFont="1" applyFill="1" applyBorder="1" applyAlignment="1">
      <alignment vertical="center" wrapText="1"/>
    </xf>
    <xf numFmtId="164" fontId="9" fillId="0" borderId="1" xfId="0" applyNumberFormat="1" applyFont="1" applyBorder="1" applyAlignment="1">
      <alignment vertical="center" wrapText="1"/>
    </xf>
    <xf numFmtId="0" fontId="0" fillId="0" borderId="1" xfId="0" applyBorder="1"/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14" fontId="5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2" fillId="0" borderId="0" xfId="0" applyFont="1"/>
    <xf numFmtId="0" fontId="11" fillId="0" borderId="0" xfId="0" applyFont="1"/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5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0" fontId="0" fillId="0" borderId="0" xfId="0" applyAlignment="1"/>
    <xf numFmtId="164" fontId="2" fillId="0" borderId="3" xfId="0" applyNumberFormat="1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64" fontId="2" fillId="0" borderId="3" xfId="0" applyNumberFormat="1" applyFont="1" applyBorder="1" applyAlignment="1">
      <alignment vertical="top" wrapText="1"/>
    </xf>
    <xf numFmtId="0" fontId="13" fillId="0" borderId="4" xfId="0" applyFont="1" applyBorder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4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FF66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0"/>
  <sheetViews>
    <sheetView tabSelected="1" topLeftCell="A76" workbookViewId="0">
      <selection activeCell="L94" sqref="L94"/>
    </sheetView>
  </sheetViews>
  <sheetFormatPr defaultRowHeight="15" x14ac:dyDescent="0.25"/>
  <cols>
    <col min="1" max="1" width="7.28515625" customWidth="1"/>
    <col min="2" max="2" width="29" customWidth="1"/>
    <col min="3" max="3" width="16.7109375" customWidth="1"/>
    <col min="4" max="4" width="11.28515625" customWidth="1"/>
    <col min="5" max="5" width="22.7109375" customWidth="1"/>
    <col min="6" max="7" width="24.28515625" customWidth="1"/>
    <col min="8" max="8" width="23.7109375" customWidth="1"/>
    <col min="9" max="9" width="17.7109375" customWidth="1"/>
    <col min="10" max="10" width="11.85546875" customWidth="1"/>
    <col min="11" max="11" width="11.7109375" customWidth="1"/>
    <col min="12" max="12" width="13.28515625" customWidth="1"/>
  </cols>
  <sheetData>
    <row r="1" spans="1:9" ht="18.75" x14ac:dyDescent="0.25">
      <c r="H1" s="1" t="s">
        <v>100</v>
      </c>
    </row>
    <row r="2" spans="1:9" ht="18.75" x14ac:dyDescent="0.25">
      <c r="H2" s="1"/>
    </row>
    <row r="3" spans="1:9" ht="18.75" x14ac:dyDescent="0.25">
      <c r="A3" s="78" t="s">
        <v>45</v>
      </c>
      <c r="B3" s="78"/>
      <c r="C3" s="78"/>
      <c r="D3" s="78"/>
      <c r="E3" s="78"/>
      <c r="F3" s="78"/>
      <c r="G3" s="78"/>
      <c r="H3" s="78"/>
    </row>
    <row r="4" spans="1:9" ht="18.75" x14ac:dyDescent="0.25">
      <c r="A4" s="79" t="s">
        <v>33</v>
      </c>
      <c r="B4" s="78"/>
      <c r="C4" s="78"/>
      <c r="D4" s="78"/>
      <c r="E4" s="78"/>
      <c r="F4" s="78"/>
      <c r="G4" s="78"/>
      <c r="H4" s="78"/>
    </row>
    <row r="5" spans="1:9" x14ac:dyDescent="0.25">
      <c r="A5" s="80" t="s">
        <v>0</v>
      </c>
      <c r="B5" s="80"/>
      <c r="C5" s="80"/>
      <c r="D5" s="80"/>
      <c r="E5" s="80"/>
      <c r="F5" s="80"/>
      <c r="G5" s="80"/>
      <c r="H5" s="80"/>
    </row>
    <row r="6" spans="1:9" ht="18.75" x14ac:dyDescent="0.25">
      <c r="A6" s="78" t="s">
        <v>46</v>
      </c>
      <c r="B6" s="96"/>
      <c r="C6" s="96"/>
      <c r="D6" s="96"/>
      <c r="E6" s="96"/>
      <c r="F6" s="96"/>
      <c r="G6" s="96"/>
      <c r="H6" s="96"/>
    </row>
    <row r="7" spans="1:9" ht="18.75" x14ac:dyDescent="0.25">
      <c r="A7" s="8"/>
      <c r="B7" s="8"/>
      <c r="C7" s="8"/>
      <c r="D7" s="8"/>
      <c r="E7" s="8"/>
      <c r="F7" s="8"/>
      <c r="G7" s="8"/>
      <c r="H7" s="18" t="s">
        <v>1</v>
      </c>
    </row>
    <row r="8" spans="1:9" ht="54.75" customHeight="1" x14ac:dyDescent="0.25">
      <c r="A8" s="33" t="s">
        <v>27</v>
      </c>
      <c r="B8" s="33" t="s">
        <v>28</v>
      </c>
      <c r="C8" s="36" t="s">
        <v>29</v>
      </c>
      <c r="D8" s="33" t="s">
        <v>2</v>
      </c>
      <c r="E8" s="33" t="s">
        <v>3</v>
      </c>
      <c r="F8" s="33" t="s">
        <v>48</v>
      </c>
      <c r="G8" s="33" t="s">
        <v>4</v>
      </c>
      <c r="H8" s="33" t="s">
        <v>47</v>
      </c>
    </row>
    <row r="9" spans="1:9" ht="21.75" customHeight="1" x14ac:dyDescent="0.25">
      <c r="A9" s="87"/>
      <c r="B9" s="87" t="s">
        <v>5</v>
      </c>
      <c r="C9" s="87"/>
      <c r="D9" s="64" t="s">
        <v>51</v>
      </c>
      <c r="E9" s="22" t="s">
        <v>6</v>
      </c>
      <c r="F9" s="9">
        <f>F10+F11+F12</f>
        <v>1287538.2</v>
      </c>
      <c r="G9" s="9">
        <f>G10+G11+G12+G13</f>
        <v>1266295.5</v>
      </c>
      <c r="H9" s="22"/>
      <c r="I9" s="3"/>
    </row>
    <row r="10" spans="1:9" ht="21.75" customHeight="1" x14ac:dyDescent="0.25">
      <c r="A10" s="87"/>
      <c r="B10" s="87"/>
      <c r="C10" s="87"/>
      <c r="D10" s="64"/>
      <c r="E10" s="22" t="s">
        <v>7</v>
      </c>
      <c r="F10" s="10">
        <f>F15+F20</f>
        <v>6982.7</v>
      </c>
      <c r="G10" s="10">
        <f>G15+G20</f>
        <v>6981.9</v>
      </c>
      <c r="H10" s="22"/>
    </row>
    <row r="11" spans="1:9" ht="21.75" customHeight="1" x14ac:dyDescent="0.25">
      <c r="A11" s="87"/>
      <c r="B11" s="87"/>
      <c r="C11" s="87"/>
      <c r="D11" s="64"/>
      <c r="E11" s="22" t="s">
        <v>8</v>
      </c>
      <c r="F11" s="10">
        <f t="shared" ref="F11:G13" si="0">F16+F21</f>
        <v>113525.8</v>
      </c>
      <c r="G11" s="10">
        <f t="shared" si="0"/>
        <v>103740.7</v>
      </c>
      <c r="H11" s="22"/>
    </row>
    <row r="12" spans="1:9" ht="21.75" customHeight="1" x14ac:dyDescent="0.25">
      <c r="A12" s="87"/>
      <c r="B12" s="87"/>
      <c r="C12" s="87"/>
      <c r="D12" s="64"/>
      <c r="E12" s="22" t="s">
        <v>9</v>
      </c>
      <c r="F12" s="10">
        <f t="shared" si="0"/>
        <v>1167029.7</v>
      </c>
      <c r="G12" s="10">
        <f t="shared" si="0"/>
        <v>1155572.8999999999</v>
      </c>
      <c r="H12" s="22"/>
    </row>
    <row r="13" spans="1:9" ht="21.75" customHeight="1" x14ac:dyDescent="0.25">
      <c r="A13" s="87"/>
      <c r="B13" s="87"/>
      <c r="C13" s="87"/>
      <c r="D13" s="64"/>
      <c r="E13" s="22" t="s">
        <v>10</v>
      </c>
      <c r="F13" s="10">
        <f t="shared" si="0"/>
        <v>0</v>
      </c>
      <c r="G13" s="10">
        <f t="shared" si="0"/>
        <v>0</v>
      </c>
      <c r="H13" s="22"/>
    </row>
    <row r="14" spans="1:9" ht="23.25" customHeight="1" x14ac:dyDescent="0.25">
      <c r="A14" s="84">
        <v>1</v>
      </c>
      <c r="B14" s="87"/>
      <c r="C14" s="47" t="s">
        <v>15</v>
      </c>
      <c r="D14" s="47" t="s">
        <v>51</v>
      </c>
      <c r="E14" s="22" t="s">
        <v>6</v>
      </c>
      <c r="F14" s="9">
        <f>F15+F16+F17+F18</f>
        <v>1240169.8999999999</v>
      </c>
      <c r="G14" s="9">
        <f>G15+G16+G17+G18</f>
        <v>1236595.3</v>
      </c>
      <c r="H14" s="22"/>
      <c r="I14" s="4"/>
    </row>
    <row r="15" spans="1:9" ht="23.25" customHeight="1" x14ac:dyDescent="0.25">
      <c r="A15" s="85"/>
      <c r="B15" s="87"/>
      <c r="C15" s="47"/>
      <c r="D15" s="47"/>
      <c r="E15" s="22" t="s">
        <v>7</v>
      </c>
      <c r="F15" s="10">
        <f t="shared" ref="F15:G18" si="1">F107+F154</f>
        <v>6982.7</v>
      </c>
      <c r="G15" s="10">
        <f t="shared" si="1"/>
        <v>6981.9</v>
      </c>
      <c r="H15" s="22"/>
    </row>
    <row r="16" spans="1:9" ht="23.25" customHeight="1" x14ac:dyDescent="0.25">
      <c r="A16" s="85"/>
      <c r="B16" s="87"/>
      <c r="C16" s="47"/>
      <c r="D16" s="47"/>
      <c r="E16" s="22" t="s">
        <v>8</v>
      </c>
      <c r="F16" s="10">
        <f t="shared" si="1"/>
        <v>86890.8</v>
      </c>
      <c r="G16" s="10">
        <f t="shared" si="1"/>
        <v>85089</v>
      </c>
      <c r="H16" s="22"/>
    </row>
    <row r="17" spans="1:9" ht="23.25" customHeight="1" x14ac:dyDescent="0.25">
      <c r="A17" s="85"/>
      <c r="B17" s="87"/>
      <c r="C17" s="47"/>
      <c r="D17" s="47"/>
      <c r="E17" s="22" t="s">
        <v>9</v>
      </c>
      <c r="F17" s="10">
        <f t="shared" si="1"/>
        <v>1146296.3999999999</v>
      </c>
      <c r="G17" s="10">
        <f t="shared" si="1"/>
        <v>1144524.3999999999</v>
      </c>
      <c r="H17" s="22"/>
    </row>
    <row r="18" spans="1:9" ht="23.25" customHeight="1" x14ac:dyDescent="0.25">
      <c r="A18" s="86"/>
      <c r="B18" s="87"/>
      <c r="C18" s="47"/>
      <c r="D18" s="47"/>
      <c r="E18" s="22" t="s">
        <v>10</v>
      </c>
      <c r="F18" s="10">
        <f t="shared" si="1"/>
        <v>0</v>
      </c>
      <c r="G18" s="10">
        <f t="shared" si="1"/>
        <v>0</v>
      </c>
      <c r="H18" s="22"/>
    </row>
    <row r="19" spans="1:9" ht="27" customHeight="1" x14ac:dyDescent="0.25">
      <c r="A19" s="84">
        <v>2</v>
      </c>
      <c r="B19" s="64"/>
      <c r="C19" s="47" t="s">
        <v>14</v>
      </c>
      <c r="D19" s="47" t="s">
        <v>51</v>
      </c>
      <c r="E19" s="22" t="s">
        <v>6</v>
      </c>
      <c r="F19" s="9">
        <f>F20+F21+F22+F23</f>
        <v>47368.3</v>
      </c>
      <c r="G19" s="9">
        <f t="shared" ref="G19" si="2">G20+G21+G22+G23</f>
        <v>29700.2</v>
      </c>
      <c r="H19" s="22"/>
    </row>
    <row r="20" spans="1:9" ht="27" customHeight="1" x14ac:dyDescent="0.25">
      <c r="A20" s="85"/>
      <c r="B20" s="64"/>
      <c r="C20" s="47"/>
      <c r="D20" s="47"/>
      <c r="E20" s="22" t="s">
        <v>7</v>
      </c>
      <c r="F20" s="10">
        <f>F159</f>
        <v>0</v>
      </c>
      <c r="G20" s="10">
        <f>G159</f>
        <v>0</v>
      </c>
      <c r="H20" s="22"/>
    </row>
    <row r="21" spans="1:9" ht="27" customHeight="1" x14ac:dyDescent="0.25">
      <c r="A21" s="85"/>
      <c r="B21" s="64"/>
      <c r="C21" s="47"/>
      <c r="D21" s="47"/>
      <c r="E21" s="22" t="s">
        <v>8</v>
      </c>
      <c r="F21" s="10">
        <f t="shared" ref="F21:G23" si="3">F139</f>
        <v>26635</v>
      </c>
      <c r="G21" s="10">
        <f t="shared" si="3"/>
        <v>18651.7</v>
      </c>
      <c r="H21" s="22"/>
    </row>
    <row r="22" spans="1:9" ht="27" customHeight="1" x14ac:dyDescent="0.25">
      <c r="A22" s="85"/>
      <c r="B22" s="64"/>
      <c r="C22" s="47"/>
      <c r="D22" s="47"/>
      <c r="E22" s="22" t="s">
        <v>9</v>
      </c>
      <c r="F22" s="10">
        <f t="shared" si="3"/>
        <v>20733.3</v>
      </c>
      <c r="G22" s="10">
        <f t="shared" si="3"/>
        <v>11048.5</v>
      </c>
      <c r="H22" s="22"/>
    </row>
    <row r="23" spans="1:9" ht="27" customHeight="1" x14ac:dyDescent="0.25">
      <c r="A23" s="86"/>
      <c r="B23" s="64"/>
      <c r="C23" s="47"/>
      <c r="D23" s="47"/>
      <c r="E23" s="22" t="s">
        <v>10</v>
      </c>
      <c r="F23" s="10">
        <f t="shared" si="3"/>
        <v>0</v>
      </c>
      <c r="G23" s="10">
        <f t="shared" si="3"/>
        <v>0</v>
      </c>
      <c r="H23" s="22"/>
    </row>
    <row r="24" spans="1:9" ht="30.75" customHeight="1" x14ac:dyDescent="0.25">
      <c r="A24" s="88" t="s">
        <v>74</v>
      </c>
      <c r="B24" s="88"/>
      <c r="C24" s="88"/>
      <c r="D24" s="88"/>
      <c r="E24" s="88"/>
      <c r="F24" s="88"/>
      <c r="G24" s="88"/>
      <c r="H24" s="88"/>
    </row>
    <row r="25" spans="1:9" ht="21" customHeight="1" x14ac:dyDescent="0.25">
      <c r="A25" s="47" t="s">
        <v>11</v>
      </c>
      <c r="B25" s="81" t="s">
        <v>52</v>
      </c>
      <c r="C25" s="99"/>
      <c r="D25" s="47" t="s">
        <v>51</v>
      </c>
      <c r="E25" s="22" t="s">
        <v>6</v>
      </c>
      <c r="F25" s="9">
        <f>F26+F27+F28+F29</f>
        <v>669310.19999999995</v>
      </c>
      <c r="G25" s="9">
        <f>G26+G27+G28+G29</f>
        <v>667800.19999999995</v>
      </c>
      <c r="H25" s="11"/>
    </row>
    <row r="26" spans="1:9" ht="24.75" customHeight="1" x14ac:dyDescent="0.25">
      <c r="A26" s="47"/>
      <c r="B26" s="82"/>
      <c r="C26" s="99"/>
      <c r="D26" s="47"/>
      <c r="E26" s="22" t="s">
        <v>7</v>
      </c>
      <c r="F26" s="10">
        <f>F31+F36+F41+F46+F51+F56</f>
        <v>6982.7</v>
      </c>
      <c r="G26" s="10">
        <f>G31+G36+G41+G46+G51+G56</f>
        <v>6981.9</v>
      </c>
      <c r="H26" s="10"/>
      <c r="I26" s="4"/>
    </row>
    <row r="27" spans="1:9" ht="21" customHeight="1" x14ac:dyDescent="0.25">
      <c r="A27" s="47"/>
      <c r="B27" s="82"/>
      <c r="C27" s="99"/>
      <c r="D27" s="47"/>
      <c r="E27" s="22" t="s">
        <v>8</v>
      </c>
      <c r="F27" s="10">
        <f t="shared" ref="F27:G29" si="4">F32+F37+F42+F47+F52+F57</f>
        <v>52690.9</v>
      </c>
      <c r="G27" s="10">
        <f t="shared" si="4"/>
        <v>52690.9</v>
      </c>
      <c r="H27" s="10"/>
      <c r="I27" s="4"/>
    </row>
    <row r="28" spans="1:9" ht="21" customHeight="1" x14ac:dyDescent="0.25">
      <c r="A28" s="47"/>
      <c r="B28" s="82"/>
      <c r="C28" s="99"/>
      <c r="D28" s="47"/>
      <c r="E28" s="22" t="s">
        <v>9</v>
      </c>
      <c r="F28" s="10">
        <f t="shared" si="4"/>
        <v>609636.6</v>
      </c>
      <c r="G28" s="10">
        <f t="shared" si="4"/>
        <v>608127.4</v>
      </c>
      <c r="H28" s="10"/>
      <c r="I28" s="4"/>
    </row>
    <row r="29" spans="1:9" ht="46.5" customHeight="1" x14ac:dyDescent="0.25">
      <c r="A29" s="47"/>
      <c r="B29" s="83"/>
      <c r="C29" s="99"/>
      <c r="D29" s="47"/>
      <c r="E29" s="22" t="s">
        <v>10</v>
      </c>
      <c r="F29" s="10">
        <f t="shared" si="4"/>
        <v>0</v>
      </c>
      <c r="G29" s="10">
        <f t="shared" si="4"/>
        <v>0</v>
      </c>
      <c r="H29" s="10"/>
    </row>
    <row r="30" spans="1:9" ht="21" customHeight="1" x14ac:dyDescent="0.25">
      <c r="A30" s="58" t="s">
        <v>12</v>
      </c>
      <c r="B30" s="81" t="s">
        <v>50</v>
      </c>
      <c r="C30" s="47" t="s">
        <v>87</v>
      </c>
      <c r="D30" s="47" t="s">
        <v>51</v>
      </c>
      <c r="E30" s="22" t="s">
        <v>6</v>
      </c>
      <c r="F30" s="11">
        <f>F31+F32+F33+F34</f>
        <v>557044</v>
      </c>
      <c r="G30" s="11">
        <f t="shared" ref="G30" si="5">G31+G32+G33+G34</f>
        <v>555586</v>
      </c>
      <c r="H30" s="52" t="s">
        <v>93</v>
      </c>
    </row>
    <row r="31" spans="1:9" ht="18.75" customHeight="1" x14ac:dyDescent="0.25">
      <c r="A31" s="58"/>
      <c r="B31" s="82"/>
      <c r="C31" s="47"/>
      <c r="D31" s="47"/>
      <c r="E31" s="22" t="s">
        <v>7</v>
      </c>
      <c r="F31" s="10">
        <v>0</v>
      </c>
      <c r="G31" s="10">
        <v>0</v>
      </c>
      <c r="H31" s="53"/>
    </row>
    <row r="32" spans="1:9" ht="18.75" customHeight="1" x14ac:dyDescent="0.25">
      <c r="A32" s="58"/>
      <c r="B32" s="82"/>
      <c r="C32" s="47"/>
      <c r="D32" s="47"/>
      <c r="E32" s="22" t="s">
        <v>8</v>
      </c>
      <c r="F32" s="10">
        <v>0</v>
      </c>
      <c r="G32" s="10">
        <v>0</v>
      </c>
      <c r="H32" s="53"/>
    </row>
    <row r="33" spans="1:9" ht="18.75" customHeight="1" x14ac:dyDescent="0.25">
      <c r="A33" s="58"/>
      <c r="B33" s="82"/>
      <c r="C33" s="47"/>
      <c r="D33" s="47"/>
      <c r="E33" s="22" t="s">
        <v>9</v>
      </c>
      <c r="F33" s="10">
        <v>557044</v>
      </c>
      <c r="G33" s="10">
        <v>555586</v>
      </c>
      <c r="H33" s="53"/>
      <c r="I33" s="3"/>
    </row>
    <row r="34" spans="1:9" ht="54" customHeight="1" x14ac:dyDescent="0.25">
      <c r="A34" s="58"/>
      <c r="B34" s="83"/>
      <c r="C34" s="47"/>
      <c r="D34" s="47"/>
      <c r="E34" s="22" t="s">
        <v>10</v>
      </c>
      <c r="F34" s="10">
        <v>0</v>
      </c>
      <c r="G34" s="10">
        <v>0</v>
      </c>
      <c r="H34" s="54"/>
    </row>
    <row r="35" spans="1:9" ht="20.25" customHeight="1" x14ac:dyDescent="0.25">
      <c r="A35" s="58" t="s">
        <v>16</v>
      </c>
      <c r="B35" s="81" t="s">
        <v>54</v>
      </c>
      <c r="C35" s="47" t="s">
        <v>88</v>
      </c>
      <c r="D35" s="47" t="s">
        <v>51</v>
      </c>
      <c r="E35" s="22" t="s">
        <v>6</v>
      </c>
      <c r="F35" s="11">
        <f>F36+F37+F38+F39</f>
        <v>43870.6</v>
      </c>
      <c r="G35" s="11">
        <f>G36+G37+G38+G39</f>
        <v>43819.6</v>
      </c>
      <c r="H35" s="11"/>
    </row>
    <row r="36" spans="1:9" ht="20.25" customHeight="1" x14ac:dyDescent="0.25">
      <c r="A36" s="58"/>
      <c r="B36" s="82"/>
      <c r="C36" s="47"/>
      <c r="D36" s="47"/>
      <c r="E36" s="22" t="s">
        <v>7</v>
      </c>
      <c r="F36" s="10">
        <v>0</v>
      </c>
      <c r="G36" s="10">
        <v>0</v>
      </c>
      <c r="H36" s="10"/>
    </row>
    <row r="37" spans="1:9" ht="20.25" customHeight="1" x14ac:dyDescent="0.25">
      <c r="A37" s="58"/>
      <c r="B37" s="82"/>
      <c r="C37" s="47"/>
      <c r="D37" s="47"/>
      <c r="E37" s="22" t="s">
        <v>8</v>
      </c>
      <c r="F37" s="10">
        <v>0</v>
      </c>
      <c r="G37" s="10">
        <v>0</v>
      </c>
      <c r="H37" s="52" t="s">
        <v>92</v>
      </c>
    </row>
    <row r="38" spans="1:9" ht="20.25" customHeight="1" x14ac:dyDescent="0.25">
      <c r="A38" s="58"/>
      <c r="B38" s="82"/>
      <c r="C38" s="47"/>
      <c r="D38" s="47"/>
      <c r="E38" s="22" t="s">
        <v>9</v>
      </c>
      <c r="F38" s="10">
        <v>43870.6</v>
      </c>
      <c r="G38" s="10">
        <v>43819.6</v>
      </c>
      <c r="H38" s="53"/>
    </row>
    <row r="39" spans="1:9" ht="23.25" customHeight="1" x14ac:dyDescent="0.25">
      <c r="A39" s="58"/>
      <c r="B39" s="83"/>
      <c r="C39" s="47"/>
      <c r="D39" s="47"/>
      <c r="E39" s="22" t="s">
        <v>10</v>
      </c>
      <c r="F39" s="10">
        <v>0</v>
      </c>
      <c r="G39" s="10">
        <v>0</v>
      </c>
      <c r="H39" s="54"/>
    </row>
    <row r="40" spans="1:9" ht="18" customHeight="1" x14ac:dyDescent="0.25">
      <c r="A40" s="58" t="s">
        <v>32</v>
      </c>
      <c r="B40" s="81" t="s">
        <v>53</v>
      </c>
      <c r="C40" s="47" t="s">
        <v>30</v>
      </c>
      <c r="D40" s="47" t="s">
        <v>51</v>
      </c>
      <c r="E40" s="22" t="s">
        <v>6</v>
      </c>
      <c r="F40" s="11">
        <f>F41+F42+F43+F44</f>
        <v>8227.4</v>
      </c>
      <c r="G40" s="11">
        <f t="shared" ref="G40" si="6">G41+G42+G43+G44</f>
        <v>8227.4</v>
      </c>
      <c r="H40" s="11"/>
    </row>
    <row r="41" spans="1:9" ht="18" customHeight="1" x14ac:dyDescent="0.25">
      <c r="A41" s="58"/>
      <c r="B41" s="82"/>
      <c r="C41" s="47"/>
      <c r="D41" s="47"/>
      <c r="E41" s="22" t="s">
        <v>7</v>
      </c>
      <c r="F41" s="10">
        <v>6646</v>
      </c>
      <c r="G41" s="10">
        <v>6646</v>
      </c>
      <c r="H41" s="10"/>
    </row>
    <row r="42" spans="1:9" ht="18" customHeight="1" x14ac:dyDescent="0.25">
      <c r="A42" s="58"/>
      <c r="B42" s="82"/>
      <c r="C42" s="47"/>
      <c r="D42" s="47"/>
      <c r="E42" s="22" t="s">
        <v>8</v>
      </c>
      <c r="F42" s="10">
        <v>993.1</v>
      </c>
      <c r="G42" s="10">
        <v>993.1</v>
      </c>
      <c r="H42" s="10"/>
    </row>
    <row r="43" spans="1:9" ht="18" customHeight="1" x14ac:dyDescent="0.25">
      <c r="A43" s="58"/>
      <c r="B43" s="82"/>
      <c r="C43" s="47"/>
      <c r="D43" s="47"/>
      <c r="E43" s="22" t="s">
        <v>9</v>
      </c>
      <c r="F43" s="10">
        <v>588.29999999999995</v>
      </c>
      <c r="G43" s="10">
        <v>588.29999999999995</v>
      </c>
      <c r="H43" s="10"/>
    </row>
    <row r="44" spans="1:9" ht="18" customHeight="1" x14ac:dyDescent="0.25">
      <c r="A44" s="58"/>
      <c r="B44" s="83"/>
      <c r="C44" s="47"/>
      <c r="D44" s="47"/>
      <c r="E44" s="22" t="s">
        <v>10</v>
      </c>
      <c r="F44" s="10">
        <v>0</v>
      </c>
      <c r="G44" s="10">
        <v>0</v>
      </c>
      <c r="H44" s="10"/>
    </row>
    <row r="45" spans="1:9" ht="20.25" customHeight="1" x14ac:dyDescent="0.25">
      <c r="A45" s="58" t="s">
        <v>34</v>
      </c>
      <c r="B45" s="93" t="s">
        <v>55</v>
      </c>
      <c r="C45" s="47" t="s">
        <v>30</v>
      </c>
      <c r="D45" s="47" t="s">
        <v>51</v>
      </c>
      <c r="E45" s="22" t="s">
        <v>6</v>
      </c>
      <c r="F45" s="11">
        <f>F46+F47+F48+F49</f>
        <v>11002.2</v>
      </c>
      <c r="G45" s="11">
        <f t="shared" ref="G45" si="7">G46+G47+G48+G49</f>
        <v>11001.2</v>
      </c>
      <c r="H45" s="11"/>
    </row>
    <row r="46" spans="1:9" ht="20.25" customHeight="1" x14ac:dyDescent="0.25">
      <c r="A46" s="58"/>
      <c r="B46" s="94"/>
      <c r="C46" s="47"/>
      <c r="D46" s="47"/>
      <c r="E46" s="22" t="s">
        <v>7</v>
      </c>
      <c r="F46" s="10">
        <v>336.7</v>
      </c>
      <c r="G46" s="10">
        <v>335.9</v>
      </c>
      <c r="H46" s="89" t="s">
        <v>92</v>
      </c>
    </row>
    <row r="47" spans="1:9" ht="20.25" customHeight="1" x14ac:dyDescent="0.25">
      <c r="A47" s="58"/>
      <c r="B47" s="94"/>
      <c r="C47" s="47"/>
      <c r="D47" s="47"/>
      <c r="E47" s="22" t="s">
        <v>8</v>
      </c>
      <c r="F47" s="10">
        <v>6697.8</v>
      </c>
      <c r="G47" s="19">
        <v>6697.8</v>
      </c>
      <c r="H47" s="90"/>
    </row>
    <row r="48" spans="1:9" ht="20.25" customHeight="1" x14ac:dyDescent="0.25">
      <c r="A48" s="58"/>
      <c r="B48" s="94"/>
      <c r="C48" s="47"/>
      <c r="D48" s="47"/>
      <c r="E48" s="22" t="s">
        <v>9</v>
      </c>
      <c r="F48" s="10">
        <v>3967.7</v>
      </c>
      <c r="G48" s="10">
        <v>3967.5</v>
      </c>
      <c r="H48" s="91"/>
    </row>
    <row r="49" spans="1:9" ht="20.25" customHeight="1" x14ac:dyDescent="0.25">
      <c r="A49" s="58"/>
      <c r="B49" s="95"/>
      <c r="C49" s="47"/>
      <c r="D49" s="47"/>
      <c r="E49" s="22" t="s">
        <v>10</v>
      </c>
      <c r="F49" s="10">
        <v>0</v>
      </c>
      <c r="G49" s="10">
        <v>0</v>
      </c>
      <c r="H49" s="10"/>
    </row>
    <row r="50" spans="1:9" ht="30.75" customHeight="1" x14ac:dyDescent="0.25">
      <c r="A50" s="58" t="s">
        <v>17</v>
      </c>
      <c r="B50" s="65" t="s">
        <v>89</v>
      </c>
      <c r="C50" s="47" t="s">
        <v>30</v>
      </c>
      <c r="D50" s="47" t="s">
        <v>51</v>
      </c>
      <c r="E50" s="22" t="s">
        <v>6</v>
      </c>
      <c r="F50" s="11">
        <f>F51+F52+F53+F54</f>
        <v>4166</v>
      </c>
      <c r="G50" s="11">
        <f t="shared" ref="G50" si="8">G51+G52+G53+G54</f>
        <v>4166</v>
      </c>
      <c r="H50" s="11"/>
    </row>
    <row r="51" spans="1:9" ht="21" customHeight="1" x14ac:dyDescent="0.25">
      <c r="A51" s="58"/>
      <c r="B51" s="65"/>
      <c r="C51" s="47"/>
      <c r="D51" s="47"/>
      <c r="E51" s="22" t="s">
        <v>7</v>
      </c>
      <c r="F51" s="22">
        <v>0</v>
      </c>
      <c r="G51" s="10">
        <v>0</v>
      </c>
      <c r="H51" s="10"/>
    </row>
    <row r="52" spans="1:9" ht="21" customHeight="1" x14ac:dyDescent="0.25">
      <c r="A52" s="58"/>
      <c r="B52" s="65"/>
      <c r="C52" s="47"/>
      <c r="D52" s="47"/>
      <c r="E52" s="22" t="s">
        <v>8</v>
      </c>
      <c r="F52" s="22">
        <v>0</v>
      </c>
      <c r="G52" s="10">
        <v>0</v>
      </c>
      <c r="H52" s="10"/>
    </row>
    <row r="53" spans="1:9" ht="24.95" customHeight="1" x14ac:dyDescent="0.25">
      <c r="A53" s="58"/>
      <c r="B53" s="65"/>
      <c r="C53" s="47"/>
      <c r="D53" s="47"/>
      <c r="E53" s="22" t="s">
        <v>9</v>
      </c>
      <c r="F53" s="10">
        <v>4166</v>
      </c>
      <c r="G53" s="10">
        <v>4166</v>
      </c>
      <c r="H53" s="10"/>
    </row>
    <row r="54" spans="1:9" ht="24.75" customHeight="1" x14ac:dyDescent="0.25">
      <c r="A54" s="58"/>
      <c r="B54" s="65"/>
      <c r="C54" s="47"/>
      <c r="D54" s="47"/>
      <c r="E54" s="22" t="s">
        <v>10</v>
      </c>
      <c r="F54" s="10">
        <v>0</v>
      </c>
      <c r="G54" s="10"/>
      <c r="H54" s="10"/>
    </row>
    <row r="55" spans="1:9" ht="30.75" customHeight="1" x14ac:dyDescent="0.25">
      <c r="A55" s="68" t="s">
        <v>18</v>
      </c>
      <c r="B55" s="93" t="s">
        <v>56</v>
      </c>
      <c r="C55" s="47" t="s">
        <v>30</v>
      </c>
      <c r="D55" s="47" t="s">
        <v>51</v>
      </c>
      <c r="E55" s="22" t="s">
        <v>6</v>
      </c>
      <c r="F55" s="11">
        <f>F56+F57+F58+F59</f>
        <v>45000</v>
      </c>
      <c r="G55" s="11">
        <f>G56+G57+G58+G59</f>
        <v>45000</v>
      </c>
      <c r="H55" s="11"/>
    </row>
    <row r="56" spans="1:9" ht="30.75" customHeight="1" x14ac:dyDescent="0.25">
      <c r="A56" s="69"/>
      <c r="B56" s="94"/>
      <c r="C56" s="47"/>
      <c r="D56" s="47"/>
      <c r="E56" s="22" t="s">
        <v>7</v>
      </c>
      <c r="F56" s="10">
        <v>0</v>
      </c>
      <c r="G56" s="10">
        <v>0</v>
      </c>
      <c r="H56" s="12"/>
    </row>
    <row r="57" spans="1:9" ht="30.75" customHeight="1" x14ac:dyDescent="0.25">
      <c r="A57" s="69"/>
      <c r="B57" s="94"/>
      <c r="C57" s="47"/>
      <c r="D57" s="47"/>
      <c r="E57" s="22" t="s">
        <v>8</v>
      </c>
      <c r="F57" s="19">
        <v>45000</v>
      </c>
      <c r="G57" s="19">
        <v>45000</v>
      </c>
      <c r="H57" s="12"/>
      <c r="I57" s="3"/>
    </row>
    <row r="58" spans="1:9" ht="30.75" customHeight="1" x14ac:dyDescent="0.25">
      <c r="A58" s="69"/>
      <c r="B58" s="94"/>
      <c r="C58" s="47"/>
      <c r="D58" s="47"/>
      <c r="E58" s="22" t="s">
        <v>9</v>
      </c>
      <c r="F58" s="12">
        <v>0</v>
      </c>
      <c r="G58" s="12">
        <v>0</v>
      </c>
      <c r="H58" s="13"/>
    </row>
    <row r="59" spans="1:9" ht="112.5" customHeight="1" x14ac:dyDescent="0.25">
      <c r="A59" s="69"/>
      <c r="B59" s="94"/>
      <c r="C59" s="47"/>
      <c r="D59" s="47"/>
      <c r="E59" s="22" t="s">
        <v>10</v>
      </c>
      <c r="F59" s="12">
        <v>0</v>
      </c>
      <c r="G59" s="12">
        <v>0</v>
      </c>
      <c r="H59" s="12"/>
    </row>
    <row r="60" spans="1:9" ht="21" customHeight="1" x14ac:dyDescent="0.25">
      <c r="A60" s="58" t="s">
        <v>20</v>
      </c>
      <c r="B60" s="65" t="s">
        <v>90</v>
      </c>
      <c r="C60" s="103" t="s">
        <v>31</v>
      </c>
      <c r="D60" s="47" t="s">
        <v>51</v>
      </c>
      <c r="E60" s="22" t="s">
        <v>6</v>
      </c>
      <c r="F60" s="11">
        <f>F61+F62+F63+F64</f>
        <v>23562.2</v>
      </c>
      <c r="G60" s="11">
        <f>G61+G62+G63+G64</f>
        <v>23374.3</v>
      </c>
      <c r="H60" s="11"/>
    </row>
    <row r="61" spans="1:9" ht="21" customHeight="1" x14ac:dyDescent="0.25">
      <c r="A61" s="59"/>
      <c r="B61" s="65"/>
      <c r="C61" s="62"/>
      <c r="D61" s="47"/>
      <c r="E61" s="22" t="s">
        <v>7</v>
      </c>
      <c r="F61" s="12">
        <f>F66+F71</f>
        <v>0</v>
      </c>
      <c r="G61" s="12">
        <f t="shared" ref="G61" si="9">G66+G71</f>
        <v>0</v>
      </c>
      <c r="H61" s="12"/>
    </row>
    <row r="62" spans="1:9" ht="21" customHeight="1" x14ac:dyDescent="0.25">
      <c r="A62" s="59"/>
      <c r="B62" s="65"/>
      <c r="C62" s="62"/>
      <c r="D62" s="47"/>
      <c r="E62" s="22" t="s">
        <v>8</v>
      </c>
      <c r="F62" s="12">
        <f>F67</f>
        <v>0</v>
      </c>
      <c r="G62" s="12">
        <f>G67</f>
        <v>0</v>
      </c>
      <c r="H62" s="12"/>
      <c r="I62" s="3"/>
    </row>
    <row r="63" spans="1:9" ht="21" customHeight="1" x14ac:dyDescent="0.25">
      <c r="A63" s="59"/>
      <c r="B63" s="65"/>
      <c r="C63" s="62"/>
      <c r="D63" s="47"/>
      <c r="E63" s="22" t="s">
        <v>9</v>
      </c>
      <c r="F63" s="13">
        <f>F68</f>
        <v>23562.2</v>
      </c>
      <c r="G63" s="13">
        <f>G68</f>
        <v>23374.3</v>
      </c>
      <c r="H63" s="13"/>
    </row>
    <row r="64" spans="1:9" ht="21" customHeight="1" x14ac:dyDescent="0.25">
      <c r="A64" s="59"/>
      <c r="B64" s="65"/>
      <c r="C64" s="62"/>
      <c r="D64" s="47"/>
      <c r="E64" s="22" t="s">
        <v>10</v>
      </c>
      <c r="F64" s="12">
        <f t="shared" ref="F64" si="10">F69</f>
        <v>0</v>
      </c>
      <c r="G64" s="12">
        <f t="shared" ref="G64" si="11">G69</f>
        <v>0</v>
      </c>
      <c r="H64" s="12"/>
    </row>
    <row r="65" spans="1:8" ht="30" customHeight="1" x14ac:dyDescent="0.25">
      <c r="A65" s="58" t="s">
        <v>19</v>
      </c>
      <c r="B65" s="65" t="s">
        <v>57</v>
      </c>
      <c r="C65" s="47" t="s">
        <v>31</v>
      </c>
      <c r="D65" s="47" t="s">
        <v>51</v>
      </c>
      <c r="E65" s="22" t="s">
        <v>6</v>
      </c>
      <c r="F65" s="11">
        <f>F66+F67+F68+F69</f>
        <v>23562.2</v>
      </c>
      <c r="G65" s="11">
        <f>G66+G67+G68+G69</f>
        <v>23374.3</v>
      </c>
      <c r="H65" s="89" t="s">
        <v>94</v>
      </c>
    </row>
    <row r="66" spans="1:8" ht="46.5" customHeight="1" x14ac:dyDescent="0.25">
      <c r="A66" s="59"/>
      <c r="B66" s="65"/>
      <c r="C66" s="47"/>
      <c r="D66" s="47"/>
      <c r="E66" s="22" t="s">
        <v>7</v>
      </c>
      <c r="F66" s="10">
        <v>0</v>
      </c>
      <c r="G66" s="10">
        <v>0</v>
      </c>
      <c r="H66" s="90"/>
    </row>
    <row r="67" spans="1:8" ht="30" customHeight="1" x14ac:dyDescent="0.25">
      <c r="A67" s="59"/>
      <c r="B67" s="65"/>
      <c r="C67" s="47"/>
      <c r="D67" s="47"/>
      <c r="E67" s="22" t="s">
        <v>8</v>
      </c>
      <c r="F67" s="10">
        <v>0</v>
      </c>
      <c r="G67" s="10">
        <v>0</v>
      </c>
      <c r="H67" s="90"/>
    </row>
    <row r="68" spans="1:8" ht="30" customHeight="1" x14ac:dyDescent="0.25">
      <c r="A68" s="59"/>
      <c r="B68" s="65"/>
      <c r="C68" s="47"/>
      <c r="D68" s="47"/>
      <c r="E68" s="22" t="s">
        <v>9</v>
      </c>
      <c r="F68" s="10">
        <v>23562.2</v>
      </c>
      <c r="G68" s="10">
        <v>23374.3</v>
      </c>
      <c r="H68" s="90"/>
    </row>
    <row r="69" spans="1:8" ht="30" customHeight="1" x14ac:dyDescent="0.25">
      <c r="A69" s="59"/>
      <c r="B69" s="65"/>
      <c r="C69" s="47"/>
      <c r="D69" s="47"/>
      <c r="E69" s="22" t="s">
        <v>10</v>
      </c>
      <c r="F69" s="10">
        <v>0</v>
      </c>
      <c r="G69" s="10">
        <v>0</v>
      </c>
      <c r="H69" s="91"/>
    </row>
    <row r="70" spans="1:8" ht="18.75" customHeight="1" x14ac:dyDescent="0.25">
      <c r="A70" s="58" t="s">
        <v>58</v>
      </c>
      <c r="B70" s="65" t="s">
        <v>60</v>
      </c>
      <c r="C70" s="47" t="s">
        <v>31</v>
      </c>
      <c r="D70" s="47" t="s">
        <v>51</v>
      </c>
      <c r="E70" s="22" t="s">
        <v>6</v>
      </c>
      <c r="F70" s="11">
        <f>F71+F72+F73+F74</f>
        <v>57022.400000000001</v>
      </c>
      <c r="G70" s="11">
        <f>G71+G72+G73+G74</f>
        <v>55148.3</v>
      </c>
      <c r="H70" s="11"/>
    </row>
    <row r="71" spans="1:8" ht="18.75" customHeight="1" x14ac:dyDescent="0.25">
      <c r="A71" s="59"/>
      <c r="B71" s="61"/>
      <c r="C71" s="47"/>
      <c r="D71" s="47"/>
      <c r="E71" s="22" t="s">
        <v>7</v>
      </c>
      <c r="F71" s="10">
        <f t="shared" ref="F71:G74" si="12">F76+F86+F91</f>
        <v>0</v>
      </c>
      <c r="G71" s="10">
        <f t="shared" si="12"/>
        <v>0</v>
      </c>
      <c r="H71" s="10"/>
    </row>
    <row r="72" spans="1:8" ht="18.75" customHeight="1" x14ac:dyDescent="0.25">
      <c r="A72" s="59"/>
      <c r="B72" s="61"/>
      <c r="C72" s="47"/>
      <c r="D72" s="47"/>
      <c r="E72" s="22" t="s">
        <v>8</v>
      </c>
      <c r="F72" s="10">
        <f t="shared" si="12"/>
        <v>33200</v>
      </c>
      <c r="G72" s="10">
        <f t="shared" si="12"/>
        <v>31400.7</v>
      </c>
      <c r="H72" s="10"/>
    </row>
    <row r="73" spans="1:8" ht="18.75" customHeight="1" x14ac:dyDescent="0.25">
      <c r="A73" s="59"/>
      <c r="B73" s="61"/>
      <c r="C73" s="47"/>
      <c r="D73" s="47"/>
      <c r="E73" s="22" t="s">
        <v>9</v>
      </c>
      <c r="F73" s="10">
        <f t="shared" si="12"/>
        <v>23822.400000000001</v>
      </c>
      <c r="G73" s="10">
        <f t="shared" si="12"/>
        <v>23747.599999999999</v>
      </c>
      <c r="H73" s="10"/>
    </row>
    <row r="74" spans="1:8" ht="18.75" customHeight="1" x14ac:dyDescent="0.25">
      <c r="A74" s="59"/>
      <c r="B74" s="61"/>
      <c r="C74" s="47"/>
      <c r="D74" s="47"/>
      <c r="E74" s="22" t="s">
        <v>10</v>
      </c>
      <c r="F74" s="10">
        <f t="shared" si="12"/>
        <v>0</v>
      </c>
      <c r="G74" s="10">
        <f t="shared" si="12"/>
        <v>0</v>
      </c>
      <c r="H74" s="10"/>
    </row>
    <row r="75" spans="1:8" ht="25.5" customHeight="1" x14ac:dyDescent="0.25">
      <c r="A75" s="58" t="s">
        <v>59</v>
      </c>
      <c r="B75" s="65" t="s">
        <v>85</v>
      </c>
      <c r="C75" s="47" t="s">
        <v>31</v>
      </c>
      <c r="D75" s="47" t="s">
        <v>51</v>
      </c>
      <c r="E75" s="37" t="s">
        <v>6</v>
      </c>
      <c r="F75" s="11">
        <f>F76+F77+F78+F79</f>
        <v>9576.2000000000007</v>
      </c>
      <c r="G75" s="11">
        <f>G76+G77+G78+G79</f>
        <v>9504.7999999999993</v>
      </c>
      <c r="H75" s="11"/>
    </row>
    <row r="76" spans="1:8" ht="25.5" customHeight="1" x14ac:dyDescent="0.25">
      <c r="A76" s="59"/>
      <c r="B76" s="61"/>
      <c r="C76" s="47"/>
      <c r="D76" s="47"/>
      <c r="E76" s="37" t="s">
        <v>7</v>
      </c>
      <c r="F76" s="10">
        <v>0</v>
      </c>
      <c r="G76" s="10">
        <v>0</v>
      </c>
      <c r="H76" s="10"/>
    </row>
    <row r="77" spans="1:8" ht="25.5" customHeight="1" x14ac:dyDescent="0.25">
      <c r="A77" s="59"/>
      <c r="B77" s="61"/>
      <c r="C77" s="47"/>
      <c r="D77" s="47"/>
      <c r="E77" s="37" t="s">
        <v>8</v>
      </c>
      <c r="F77" s="10">
        <v>0</v>
      </c>
      <c r="G77" s="10">
        <v>0</v>
      </c>
      <c r="H77" s="52" t="s">
        <v>92</v>
      </c>
    </row>
    <row r="78" spans="1:8" ht="25.5" customHeight="1" x14ac:dyDescent="0.25">
      <c r="A78" s="59"/>
      <c r="B78" s="61"/>
      <c r="C78" s="47"/>
      <c r="D78" s="47"/>
      <c r="E78" s="37" t="s">
        <v>9</v>
      </c>
      <c r="F78" s="10">
        <v>9576.2000000000007</v>
      </c>
      <c r="G78" s="10">
        <v>9504.7999999999993</v>
      </c>
      <c r="H78" s="53"/>
    </row>
    <row r="79" spans="1:8" ht="63" customHeight="1" x14ac:dyDescent="0.25">
      <c r="A79" s="59"/>
      <c r="B79" s="61"/>
      <c r="C79" s="47"/>
      <c r="D79" s="47"/>
      <c r="E79" s="37" t="s">
        <v>10</v>
      </c>
      <c r="F79" s="10">
        <v>0</v>
      </c>
      <c r="G79" s="10">
        <v>0</v>
      </c>
      <c r="H79" s="54"/>
    </row>
    <row r="80" spans="1:8" ht="15" customHeight="1" x14ac:dyDescent="0.25">
      <c r="A80" s="58" t="s">
        <v>62</v>
      </c>
      <c r="B80" s="65" t="s">
        <v>61</v>
      </c>
      <c r="C80" s="47" t="s">
        <v>31</v>
      </c>
      <c r="D80" s="47" t="s">
        <v>51</v>
      </c>
      <c r="E80" s="100" t="s">
        <v>63</v>
      </c>
      <c r="F80" s="11">
        <f>F81+F82+F83+F84</f>
        <v>0</v>
      </c>
      <c r="G80" s="11">
        <f>G81+G82+G83+G84</f>
        <v>0</v>
      </c>
      <c r="H80" s="11"/>
    </row>
    <row r="81" spans="1:8" ht="15" customHeight="1" x14ac:dyDescent="0.25">
      <c r="A81" s="59"/>
      <c r="B81" s="61"/>
      <c r="C81" s="47"/>
      <c r="D81" s="47"/>
      <c r="E81" s="101"/>
      <c r="F81" s="10">
        <v>0</v>
      </c>
      <c r="G81" s="10">
        <v>0</v>
      </c>
      <c r="H81" s="10"/>
    </row>
    <row r="82" spans="1:8" ht="15" customHeight="1" x14ac:dyDescent="0.25">
      <c r="A82" s="59"/>
      <c r="B82" s="61"/>
      <c r="C82" s="47"/>
      <c r="D82" s="47"/>
      <c r="E82" s="101"/>
      <c r="F82" s="10">
        <v>0</v>
      </c>
      <c r="G82" s="10">
        <v>0</v>
      </c>
      <c r="H82" s="10"/>
    </row>
    <row r="83" spans="1:8" ht="15" customHeight="1" x14ac:dyDescent="0.25">
      <c r="A83" s="59"/>
      <c r="B83" s="61"/>
      <c r="C83" s="47"/>
      <c r="D83" s="47"/>
      <c r="E83" s="101"/>
      <c r="F83" s="10">
        <v>0</v>
      </c>
      <c r="G83" s="10">
        <v>0</v>
      </c>
      <c r="H83" s="10"/>
    </row>
    <row r="84" spans="1:8" ht="15" customHeight="1" x14ac:dyDescent="0.25">
      <c r="A84" s="59"/>
      <c r="B84" s="61"/>
      <c r="C84" s="47"/>
      <c r="D84" s="47"/>
      <c r="E84" s="102"/>
      <c r="F84" s="10">
        <v>0</v>
      </c>
      <c r="G84" s="10">
        <v>0</v>
      </c>
      <c r="H84" s="10"/>
    </row>
    <row r="85" spans="1:8" ht="19.5" customHeight="1" x14ac:dyDescent="0.25">
      <c r="A85" s="58" t="s">
        <v>64</v>
      </c>
      <c r="B85" s="65" t="s">
        <v>66</v>
      </c>
      <c r="C85" s="47" t="s">
        <v>65</v>
      </c>
      <c r="D85" s="47" t="s">
        <v>51</v>
      </c>
      <c r="E85" s="37" t="s">
        <v>6</v>
      </c>
      <c r="F85" s="11">
        <f>F86+F87+F88+F89</f>
        <v>14246.2</v>
      </c>
      <c r="G85" s="11">
        <f>G86+G87+G88+G89</f>
        <v>14242.8</v>
      </c>
      <c r="H85" s="11"/>
    </row>
    <row r="86" spans="1:8" ht="19.5" customHeight="1" x14ac:dyDescent="0.25">
      <c r="A86" s="59"/>
      <c r="B86" s="61"/>
      <c r="C86" s="47"/>
      <c r="D86" s="47"/>
      <c r="E86" s="37" t="s">
        <v>7</v>
      </c>
      <c r="F86" s="10">
        <v>0</v>
      </c>
      <c r="G86" s="10">
        <v>0</v>
      </c>
      <c r="H86" s="10"/>
    </row>
    <row r="87" spans="1:8" ht="19.5" customHeight="1" x14ac:dyDescent="0.25">
      <c r="A87" s="59"/>
      <c r="B87" s="61"/>
      <c r="C87" s="47"/>
      <c r="D87" s="47"/>
      <c r="E87" s="37" t="s">
        <v>8</v>
      </c>
      <c r="F87" s="10">
        <v>0</v>
      </c>
      <c r="G87" s="10">
        <v>0</v>
      </c>
      <c r="H87" s="10"/>
    </row>
    <row r="88" spans="1:8" ht="19.5" customHeight="1" x14ac:dyDescent="0.25">
      <c r="A88" s="59"/>
      <c r="B88" s="61"/>
      <c r="C88" s="47"/>
      <c r="D88" s="47"/>
      <c r="E88" s="37" t="s">
        <v>9</v>
      </c>
      <c r="F88" s="10">
        <v>14246.2</v>
      </c>
      <c r="G88" s="10">
        <v>14242.8</v>
      </c>
      <c r="H88" s="52" t="s">
        <v>92</v>
      </c>
    </row>
    <row r="89" spans="1:8" ht="19.5" customHeight="1" x14ac:dyDescent="0.25">
      <c r="A89" s="59"/>
      <c r="B89" s="61"/>
      <c r="C89" s="47"/>
      <c r="D89" s="47"/>
      <c r="E89" s="37" t="s">
        <v>10</v>
      </c>
      <c r="F89" s="10">
        <v>0</v>
      </c>
      <c r="G89" s="10">
        <v>0</v>
      </c>
      <c r="H89" s="54"/>
    </row>
    <row r="90" spans="1:8" ht="30.75" customHeight="1" x14ac:dyDescent="0.25">
      <c r="A90" s="58" t="s">
        <v>67</v>
      </c>
      <c r="B90" s="65" t="s">
        <v>68</v>
      </c>
      <c r="C90" s="47" t="s">
        <v>31</v>
      </c>
      <c r="D90" s="47" t="s">
        <v>51</v>
      </c>
      <c r="E90" s="37" t="s">
        <v>6</v>
      </c>
      <c r="F90" s="11">
        <f>F91+F92+F93+F94</f>
        <v>33200</v>
      </c>
      <c r="G90" s="11">
        <f>G91+G92+G93+G94</f>
        <v>31400.7</v>
      </c>
      <c r="H90" s="89" t="s">
        <v>95</v>
      </c>
    </row>
    <row r="91" spans="1:8" ht="30.75" customHeight="1" x14ac:dyDescent="0.25">
      <c r="A91" s="59"/>
      <c r="B91" s="61"/>
      <c r="C91" s="47"/>
      <c r="D91" s="47"/>
      <c r="E91" s="37" t="s">
        <v>7</v>
      </c>
      <c r="F91" s="10">
        <v>0</v>
      </c>
      <c r="G91" s="10">
        <v>0</v>
      </c>
      <c r="H91" s="90"/>
    </row>
    <row r="92" spans="1:8" ht="30.75" customHeight="1" x14ac:dyDescent="0.25">
      <c r="A92" s="59"/>
      <c r="B92" s="61"/>
      <c r="C92" s="47"/>
      <c r="D92" s="47"/>
      <c r="E92" s="37" t="s">
        <v>8</v>
      </c>
      <c r="F92" s="10">
        <v>33200</v>
      </c>
      <c r="G92" s="10">
        <v>31400.7</v>
      </c>
      <c r="H92" s="90"/>
    </row>
    <row r="93" spans="1:8" ht="30.75" customHeight="1" x14ac:dyDescent="0.25">
      <c r="A93" s="59"/>
      <c r="B93" s="61"/>
      <c r="C93" s="47"/>
      <c r="D93" s="47"/>
      <c r="E93" s="37" t="s">
        <v>9</v>
      </c>
      <c r="F93" s="10">
        <v>0</v>
      </c>
      <c r="G93" s="10">
        <v>0</v>
      </c>
      <c r="H93" s="90"/>
    </row>
    <row r="94" spans="1:8" ht="72" customHeight="1" x14ac:dyDescent="0.25">
      <c r="A94" s="59"/>
      <c r="B94" s="61"/>
      <c r="C94" s="47"/>
      <c r="D94" s="47"/>
      <c r="E94" s="37" t="s">
        <v>10</v>
      </c>
      <c r="F94" s="10">
        <v>0</v>
      </c>
      <c r="G94" s="10">
        <v>0</v>
      </c>
      <c r="H94" s="91"/>
    </row>
    <row r="95" spans="1:8" ht="22.5" customHeight="1" x14ac:dyDescent="0.25">
      <c r="A95" s="58" t="s">
        <v>69</v>
      </c>
      <c r="B95" s="65" t="s">
        <v>70</v>
      </c>
      <c r="C95" s="47" t="s">
        <v>31</v>
      </c>
      <c r="D95" s="47" t="s">
        <v>51</v>
      </c>
      <c r="E95" s="41" t="s">
        <v>6</v>
      </c>
      <c r="F95" s="11">
        <f>F96+F97+F98+F99</f>
        <v>4936.7</v>
      </c>
      <c r="G95" s="11">
        <f>G96+G97+G98+G99</f>
        <v>4936.6000000000004</v>
      </c>
      <c r="H95" s="10"/>
    </row>
    <row r="96" spans="1:8" ht="22.5" customHeight="1" x14ac:dyDescent="0.25">
      <c r="A96" s="59"/>
      <c r="B96" s="61"/>
      <c r="C96" s="47"/>
      <c r="D96" s="47"/>
      <c r="E96" s="41" t="s">
        <v>7</v>
      </c>
      <c r="F96" s="10">
        <f t="shared" ref="F96:G99" si="13">F101</f>
        <v>0</v>
      </c>
      <c r="G96" s="10">
        <f t="shared" si="13"/>
        <v>0</v>
      </c>
      <c r="H96" s="10"/>
    </row>
    <row r="97" spans="1:12" ht="22.5" customHeight="1" x14ac:dyDescent="0.25">
      <c r="A97" s="59"/>
      <c r="B97" s="61"/>
      <c r="C97" s="47"/>
      <c r="D97" s="47"/>
      <c r="E97" s="41" t="s">
        <v>8</v>
      </c>
      <c r="F97" s="10">
        <f t="shared" si="13"/>
        <v>0</v>
      </c>
      <c r="G97" s="10">
        <f t="shared" si="13"/>
        <v>0</v>
      </c>
      <c r="H97" s="10"/>
    </row>
    <row r="98" spans="1:12" ht="22.5" customHeight="1" x14ac:dyDescent="0.25">
      <c r="A98" s="59"/>
      <c r="B98" s="61"/>
      <c r="C98" s="47"/>
      <c r="D98" s="47"/>
      <c r="E98" s="41" t="s">
        <v>9</v>
      </c>
      <c r="F98" s="10">
        <f t="shared" si="13"/>
        <v>4936.7</v>
      </c>
      <c r="G98" s="10">
        <f t="shared" si="13"/>
        <v>4936.6000000000004</v>
      </c>
      <c r="H98" s="10"/>
    </row>
    <row r="99" spans="1:12" ht="22.5" customHeight="1" x14ac:dyDescent="0.25">
      <c r="A99" s="59"/>
      <c r="B99" s="61"/>
      <c r="C99" s="47"/>
      <c r="D99" s="47"/>
      <c r="E99" s="41" t="s">
        <v>10</v>
      </c>
      <c r="F99" s="10">
        <f t="shared" si="13"/>
        <v>0</v>
      </c>
      <c r="G99" s="10">
        <f t="shared" si="13"/>
        <v>0</v>
      </c>
      <c r="H99" s="11"/>
    </row>
    <row r="100" spans="1:12" ht="27.75" customHeight="1" x14ac:dyDescent="0.25">
      <c r="A100" s="58" t="s">
        <v>71</v>
      </c>
      <c r="B100" s="65" t="s">
        <v>72</v>
      </c>
      <c r="C100" s="47" t="s">
        <v>84</v>
      </c>
      <c r="D100" s="47" t="s">
        <v>51</v>
      </c>
      <c r="E100" s="41" t="s">
        <v>6</v>
      </c>
      <c r="F100" s="11">
        <f>F101+F102+F103+F104</f>
        <v>4936.7</v>
      </c>
      <c r="G100" s="11">
        <f>G101+G102+G103+G104</f>
        <v>4936.6000000000004</v>
      </c>
      <c r="H100" s="10"/>
    </row>
    <row r="101" spans="1:12" ht="27.75" customHeight="1" x14ac:dyDescent="0.25">
      <c r="A101" s="59"/>
      <c r="B101" s="61"/>
      <c r="C101" s="47"/>
      <c r="D101" s="47"/>
      <c r="E101" s="41" t="s">
        <v>7</v>
      </c>
      <c r="F101" s="10">
        <v>0</v>
      </c>
      <c r="G101" s="10">
        <v>0</v>
      </c>
      <c r="H101" s="10"/>
    </row>
    <row r="102" spans="1:12" ht="27.75" customHeight="1" x14ac:dyDescent="0.25">
      <c r="A102" s="59"/>
      <c r="B102" s="61"/>
      <c r="C102" s="47"/>
      <c r="D102" s="47"/>
      <c r="E102" s="41" t="s">
        <v>8</v>
      </c>
      <c r="F102" s="10">
        <v>0</v>
      </c>
      <c r="G102" s="10">
        <v>0</v>
      </c>
      <c r="H102" s="10"/>
    </row>
    <row r="103" spans="1:12" ht="27.75" customHeight="1" x14ac:dyDescent="0.25">
      <c r="A103" s="59"/>
      <c r="B103" s="61"/>
      <c r="C103" s="47"/>
      <c r="D103" s="47"/>
      <c r="E103" s="41" t="s">
        <v>9</v>
      </c>
      <c r="F103" s="10">
        <v>4936.7</v>
      </c>
      <c r="G103" s="10">
        <v>4936.6000000000004</v>
      </c>
      <c r="H103" s="10"/>
    </row>
    <row r="104" spans="1:12" ht="27.75" customHeight="1" x14ac:dyDescent="0.25">
      <c r="A104" s="59"/>
      <c r="B104" s="61"/>
      <c r="C104" s="47"/>
      <c r="D104" s="47"/>
      <c r="E104" s="41" t="s">
        <v>10</v>
      </c>
      <c r="F104" s="10">
        <v>0</v>
      </c>
      <c r="G104" s="10">
        <v>0</v>
      </c>
      <c r="H104" s="11"/>
    </row>
    <row r="105" spans="1:12" ht="42" customHeight="1" x14ac:dyDescent="0.25">
      <c r="A105" s="92" t="s">
        <v>35</v>
      </c>
      <c r="B105" s="92"/>
      <c r="C105" s="92"/>
      <c r="D105" s="92"/>
      <c r="E105" s="23"/>
      <c r="F105" s="20">
        <f>F25+F60+F70+F95</f>
        <v>754831.5</v>
      </c>
      <c r="G105" s="20">
        <f>G25+G60+G70+G95</f>
        <v>751259.4</v>
      </c>
      <c r="H105" s="10"/>
      <c r="I105" s="3"/>
      <c r="K105" s="3"/>
    </row>
    <row r="106" spans="1:12" ht="30.75" customHeight="1" x14ac:dyDescent="0.25">
      <c r="A106" s="64"/>
      <c r="B106" s="87"/>
      <c r="C106" s="47" t="s">
        <v>15</v>
      </c>
      <c r="D106" s="47" t="s">
        <v>51</v>
      </c>
      <c r="E106" s="22" t="s">
        <v>6</v>
      </c>
      <c r="F106" s="10">
        <f>F107+F108+F109</f>
        <v>754831.5</v>
      </c>
      <c r="G106" s="10">
        <f>G107+G108+G109</f>
        <v>751259.4</v>
      </c>
      <c r="H106" s="10"/>
      <c r="I106" s="3"/>
      <c r="J106" s="3"/>
      <c r="K106" s="3"/>
      <c r="L106" s="3"/>
    </row>
    <row r="107" spans="1:12" ht="22.5" customHeight="1" x14ac:dyDescent="0.25">
      <c r="A107" s="64"/>
      <c r="B107" s="87"/>
      <c r="C107" s="47"/>
      <c r="D107" s="47"/>
      <c r="E107" s="22" t="s">
        <v>7</v>
      </c>
      <c r="F107" s="10">
        <f t="shared" ref="F107:G110" si="14">F26+F61+F71+F96</f>
        <v>6982.7</v>
      </c>
      <c r="G107" s="10">
        <f t="shared" si="14"/>
        <v>6981.9</v>
      </c>
      <c r="H107" s="10"/>
    </row>
    <row r="108" spans="1:12" ht="22.5" customHeight="1" x14ac:dyDescent="0.25">
      <c r="A108" s="64"/>
      <c r="B108" s="87"/>
      <c r="C108" s="47"/>
      <c r="D108" s="47"/>
      <c r="E108" s="22" t="s">
        <v>8</v>
      </c>
      <c r="F108" s="10">
        <f t="shared" si="14"/>
        <v>85890.9</v>
      </c>
      <c r="G108" s="10">
        <f t="shared" si="14"/>
        <v>84091.6</v>
      </c>
      <c r="H108" s="10"/>
    </row>
    <row r="109" spans="1:12" ht="22.5" customHeight="1" x14ac:dyDescent="0.25">
      <c r="A109" s="64"/>
      <c r="B109" s="87"/>
      <c r="C109" s="47"/>
      <c r="D109" s="47"/>
      <c r="E109" s="22" t="s">
        <v>9</v>
      </c>
      <c r="F109" s="19">
        <f t="shared" si="14"/>
        <v>661957.9</v>
      </c>
      <c r="G109" s="19">
        <f t="shared" si="14"/>
        <v>660185.9</v>
      </c>
      <c r="H109" s="11"/>
      <c r="I109" s="4"/>
      <c r="K109" s="3"/>
    </row>
    <row r="110" spans="1:12" ht="25.5" customHeight="1" x14ac:dyDescent="0.25">
      <c r="A110" s="64"/>
      <c r="B110" s="87"/>
      <c r="C110" s="47"/>
      <c r="D110" s="47"/>
      <c r="E110" s="22" t="s">
        <v>10</v>
      </c>
      <c r="F110" s="10">
        <f t="shared" si="14"/>
        <v>0</v>
      </c>
      <c r="G110" s="10">
        <f t="shared" si="14"/>
        <v>0</v>
      </c>
      <c r="H110" s="10"/>
      <c r="I110" s="3"/>
    </row>
    <row r="111" spans="1:12" ht="24.75" customHeight="1" x14ac:dyDescent="0.25">
      <c r="A111" s="55" t="s">
        <v>73</v>
      </c>
      <c r="B111" s="56"/>
      <c r="C111" s="56"/>
      <c r="D111" s="56"/>
      <c r="E111" s="56"/>
      <c r="F111" s="56"/>
      <c r="G111" s="56"/>
      <c r="H111" s="57"/>
    </row>
    <row r="112" spans="1:12" ht="20.25" customHeight="1" x14ac:dyDescent="0.25">
      <c r="A112" s="58" t="s">
        <v>13</v>
      </c>
      <c r="B112" s="60" t="s">
        <v>75</v>
      </c>
      <c r="C112" s="47" t="s">
        <v>42</v>
      </c>
      <c r="D112" s="47" t="s">
        <v>51</v>
      </c>
      <c r="E112" s="23" t="s">
        <v>6</v>
      </c>
      <c r="F112" s="14">
        <f>F113+F114+F115+F116</f>
        <v>477111.8</v>
      </c>
      <c r="G112" s="14">
        <f>G113+G114+G115+G116</f>
        <v>477109.3</v>
      </c>
      <c r="H112" s="14"/>
    </row>
    <row r="113" spans="1:8" ht="20.25" customHeight="1" x14ac:dyDescent="0.25">
      <c r="A113" s="59"/>
      <c r="B113" s="60"/>
      <c r="C113" s="47"/>
      <c r="D113" s="47"/>
      <c r="E113" s="22" t="s">
        <v>7</v>
      </c>
      <c r="F113" s="10">
        <f>F118+F123+F128</f>
        <v>0</v>
      </c>
      <c r="G113" s="10">
        <f t="shared" ref="G113" si="15">G118+G123+G128</f>
        <v>0</v>
      </c>
      <c r="H113" s="10"/>
    </row>
    <row r="114" spans="1:8" ht="20.25" customHeight="1" x14ac:dyDescent="0.25">
      <c r="A114" s="59"/>
      <c r="B114" s="60"/>
      <c r="C114" s="47"/>
      <c r="D114" s="47"/>
      <c r="E114" s="22" t="s">
        <v>8</v>
      </c>
      <c r="F114" s="10">
        <f>F119+F124+F129</f>
        <v>999.9</v>
      </c>
      <c r="G114" s="10">
        <f t="shared" ref="G114" si="16">G119+G124+G129</f>
        <v>997.4</v>
      </c>
      <c r="H114" s="10"/>
    </row>
    <row r="115" spans="1:8" ht="20.25" customHeight="1" x14ac:dyDescent="0.25">
      <c r="A115" s="59"/>
      <c r="B115" s="60"/>
      <c r="C115" s="47"/>
      <c r="D115" s="47"/>
      <c r="E115" s="22" t="s">
        <v>9</v>
      </c>
      <c r="F115" s="10">
        <f>F120+F125+F130</f>
        <v>476111.9</v>
      </c>
      <c r="G115" s="10">
        <f t="shared" ref="G115" si="17">G120+G125+G130</f>
        <v>476111.9</v>
      </c>
      <c r="H115" s="10"/>
    </row>
    <row r="116" spans="1:8" ht="41.25" customHeight="1" x14ac:dyDescent="0.25">
      <c r="A116" s="59"/>
      <c r="B116" s="60"/>
      <c r="C116" s="47"/>
      <c r="D116" s="47"/>
      <c r="E116" s="22" t="s">
        <v>10</v>
      </c>
      <c r="F116" s="10">
        <f>F121+F126+F131</f>
        <v>0</v>
      </c>
      <c r="G116" s="10">
        <f t="shared" ref="G116" si="18">G121+G126+G131</f>
        <v>0</v>
      </c>
      <c r="H116" s="10"/>
    </row>
    <row r="117" spans="1:8" ht="21.75" customHeight="1" x14ac:dyDescent="0.25">
      <c r="A117" s="58" t="s">
        <v>21</v>
      </c>
      <c r="B117" s="60" t="s">
        <v>76</v>
      </c>
      <c r="C117" s="47" t="s">
        <v>42</v>
      </c>
      <c r="D117" s="47" t="s">
        <v>51</v>
      </c>
      <c r="E117" s="23" t="s">
        <v>6</v>
      </c>
      <c r="F117" s="9">
        <f>F118+F119+F120+F121</f>
        <v>474611.9</v>
      </c>
      <c r="G117" s="9">
        <f>G118+G119+G120+G121</f>
        <v>474611.9</v>
      </c>
      <c r="H117" s="43"/>
    </row>
    <row r="118" spans="1:8" ht="21.75" customHeight="1" x14ac:dyDescent="0.25">
      <c r="A118" s="59"/>
      <c r="B118" s="60"/>
      <c r="C118" s="47"/>
      <c r="D118" s="47"/>
      <c r="E118" s="22" t="s">
        <v>7</v>
      </c>
      <c r="F118" s="10">
        <v>0</v>
      </c>
      <c r="G118" s="10">
        <v>0</v>
      </c>
      <c r="H118" s="43"/>
    </row>
    <row r="119" spans="1:8" ht="21.75" customHeight="1" x14ac:dyDescent="0.25">
      <c r="A119" s="59"/>
      <c r="B119" s="60"/>
      <c r="C119" s="47"/>
      <c r="D119" s="47"/>
      <c r="E119" s="22" t="s">
        <v>8</v>
      </c>
      <c r="F119" s="10">
        <v>0</v>
      </c>
      <c r="G119" s="10">
        <v>0</v>
      </c>
      <c r="H119" s="43"/>
    </row>
    <row r="120" spans="1:8" ht="21.75" customHeight="1" x14ac:dyDescent="0.25">
      <c r="A120" s="59"/>
      <c r="B120" s="60"/>
      <c r="C120" s="47"/>
      <c r="D120" s="47"/>
      <c r="E120" s="22" t="s">
        <v>9</v>
      </c>
      <c r="F120" s="10">
        <v>474611.9</v>
      </c>
      <c r="G120" s="10">
        <v>474611.9</v>
      </c>
      <c r="H120" s="43"/>
    </row>
    <row r="121" spans="1:8" ht="20.25" customHeight="1" x14ac:dyDescent="0.25">
      <c r="A121" s="59"/>
      <c r="B121" s="60"/>
      <c r="C121" s="47"/>
      <c r="D121" s="47"/>
      <c r="E121" s="22" t="s">
        <v>10</v>
      </c>
      <c r="F121" s="10">
        <v>0</v>
      </c>
      <c r="G121" s="10">
        <v>0</v>
      </c>
      <c r="H121" s="43"/>
    </row>
    <row r="122" spans="1:8" ht="18" customHeight="1" x14ac:dyDescent="0.25">
      <c r="A122" s="58" t="s">
        <v>22</v>
      </c>
      <c r="B122" s="60" t="s">
        <v>77</v>
      </c>
      <c r="C122" s="47" t="s">
        <v>42</v>
      </c>
      <c r="D122" s="47" t="s">
        <v>51</v>
      </c>
      <c r="E122" s="23" t="s">
        <v>6</v>
      </c>
      <c r="F122" s="9">
        <f>F123+F124+F125+F126</f>
        <v>1500</v>
      </c>
      <c r="G122" s="9">
        <f>G123+G124+G125+G126</f>
        <v>1500</v>
      </c>
      <c r="H122" s="40"/>
    </row>
    <row r="123" spans="1:8" ht="18" customHeight="1" x14ac:dyDescent="0.25">
      <c r="A123" s="59"/>
      <c r="B123" s="60"/>
      <c r="C123" s="47"/>
      <c r="D123" s="47"/>
      <c r="E123" s="22" t="s">
        <v>7</v>
      </c>
      <c r="F123" s="10">
        <v>0</v>
      </c>
      <c r="G123" s="10">
        <v>0</v>
      </c>
      <c r="H123" s="40"/>
    </row>
    <row r="124" spans="1:8" ht="18" customHeight="1" x14ac:dyDescent="0.25">
      <c r="A124" s="59"/>
      <c r="B124" s="60"/>
      <c r="C124" s="47"/>
      <c r="D124" s="47"/>
      <c r="E124" s="22" t="s">
        <v>8</v>
      </c>
      <c r="F124" s="10">
        <v>0</v>
      </c>
      <c r="G124" s="10">
        <v>0</v>
      </c>
      <c r="H124" s="40"/>
    </row>
    <row r="125" spans="1:8" ht="18" customHeight="1" x14ac:dyDescent="0.25">
      <c r="A125" s="59"/>
      <c r="B125" s="60"/>
      <c r="C125" s="47"/>
      <c r="D125" s="47"/>
      <c r="E125" s="22" t="s">
        <v>9</v>
      </c>
      <c r="F125" s="10">
        <v>1500</v>
      </c>
      <c r="G125" s="10">
        <v>1500</v>
      </c>
      <c r="H125" s="40"/>
    </row>
    <row r="126" spans="1:8" ht="18" customHeight="1" x14ac:dyDescent="0.25">
      <c r="A126" s="59"/>
      <c r="B126" s="60"/>
      <c r="C126" s="47"/>
      <c r="D126" s="47"/>
      <c r="E126" s="22" t="s">
        <v>10</v>
      </c>
      <c r="F126" s="10">
        <v>0</v>
      </c>
      <c r="G126" s="10">
        <v>0</v>
      </c>
      <c r="H126" s="40"/>
    </row>
    <row r="127" spans="1:8" ht="36" customHeight="1" x14ac:dyDescent="0.25">
      <c r="A127" s="58" t="s">
        <v>23</v>
      </c>
      <c r="B127" s="60" t="s">
        <v>78</v>
      </c>
      <c r="C127" s="47" t="s">
        <v>42</v>
      </c>
      <c r="D127" s="47" t="s">
        <v>51</v>
      </c>
      <c r="E127" s="23" t="s">
        <v>6</v>
      </c>
      <c r="F127" s="9">
        <f>F128+F129+F130+F131</f>
        <v>999.9</v>
      </c>
      <c r="G127" s="9">
        <f>G128+G129+G130+G131</f>
        <v>997.4</v>
      </c>
      <c r="H127" s="39"/>
    </row>
    <row r="128" spans="1:8" ht="36" customHeight="1" x14ac:dyDescent="0.25">
      <c r="A128" s="59"/>
      <c r="B128" s="60"/>
      <c r="C128" s="47"/>
      <c r="D128" s="47"/>
      <c r="E128" s="22" t="s">
        <v>7</v>
      </c>
      <c r="F128" s="10">
        <v>0</v>
      </c>
      <c r="G128" s="10">
        <v>0</v>
      </c>
      <c r="H128" s="39"/>
    </row>
    <row r="129" spans="1:8" ht="36.75" customHeight="1" x14ac:dyDescent="0.25">
      <c r="A129" s="59"/>
      <c r="B129" s="60"/>
      <c r="C129" s="47"/>
      <c r="D129" s="47"/>
      <c r="E129" s="22" t="s">
        <v>8</v>
      </c>
      <c r="F129" s="10">
        <v>999.9</v>
      </c>
      <c r="G129" s="10">
        <v>997.4</v>
      </c>
      <c r="H129" s="44" t="s">
        <v>92</v>
      </c>
    </row>
    <row r="130" spans="1:8" ht="36" customHeight="1" x14ac:dyDescent="0.25">
      <c r="A130" s="59"/>
      <c r="B130" s="60"/>
      <c r="C130" s="47"/>
      <c r="D130" s="47"/>
      <c r="E130" s="22" t="s">
        <v>9</v>
      </c>
      <c r="F130" s="10">
        <v>0</v>
      </c>
      <c r="G130" s="10">
        <v>0</v>
      </c>
      <c r="H130" s="39"/>
    </row>
    <row r="131" spans="1:8" ht="36" customHeight="1" x14ac:dyDescent="0.25">
      <c r="A131" s="59"/>
      <c r="B131" s="60"/>
      <c r="C131" s="47"/>
      <c r="D131" s="47"/>
      <c r="E131" s="22" t="s">
        <v>10</v>
      </c>
      <c r="F131" s="15">
        <v>0</v>
      </c>
      <c r="G131" s="15">
        <v>0</v>
      </c>
      <c r="H131" s="39"/>
    </row>
    <row r="132" spans="1:8" ht="19.5" customHeight="1" x14ac:dyDescent="0.25">
      <c r="A132" s="58" t="s">
        <v>36</v>
      </c>
      <c r="B132" s="60" t="s">
        <v>79</v>
      </c>
      <c r="C132" s="58"/>
      <c r="D132" s="47" t="s">
        <v>51</v>
      </c>
      <c r="E132" s="23" t="s">
        <v>6</v>
      </c>
      <c r="F132" s="9">
        <f>F133+F134+F135+F136</f>
        <v>55594.9</v>
      </c>
      <c r="G132" s="9">
        <f>G133+G134+G135+G136</f>
        <v>37926.800000000003</v>
      </c>
      <c r="H132" s="39"/>
    </row>
    <row r="133" spans="1:8" ht="19.5" customHeight="1" x14ac:dyDescent="0.25">
      <c r="A133" s="59"/>
      <c r="B133" s="61"/>
      <c r="C133" s="62"/>
      <c r="D133" s="47"/>
      <c r="E133" s="22" t="s">
        <v>7</v>
      </c>
      <c r="F133" s="10">
        <f t="shared" ref="F133:G136" si="19">F138+F143+F148</f>
        <v>0</v>
      </c>
      <c r="G133" s="10">
        <f t="shared" si="19"/>
        <v>0</v>
      </c>
      <c r="H133" s="39"/>
    </row>
    <row r="134" spans="1:8" ht="19.5" customHeight="1" x14ac:dyDescent="0.25">
      <c r="A134" s="59"/>
      <c r="B134" s="61"/>
      <c r="C134" s="62"/>
      <c r="D134" s="47"/>
      <c r="E134" s="22" t="s">
        <v>8</v>
      </c>
      <c r="F134" s="10">
        <f t="shared" si="19"/>
        <v>26635</v>
      </c>
      <c r="G134" s="10">
        <f t="shared" si="19"/>
        <v>18651.7</v>
      </c>
      <c r="H134" s="39"/>
    </row>
    <row r="135" spans="1:8" ht="19.5" customHeight="1" x14ac:dyDescent="0.25">
      <c r="A135" s="59"/>
      <c r="B135" s="61"/>
      <c r="C135" s="62"/>
      <c r="D135" s="47"/>
      <c r="E135" s="22" t="s">
        <v>9</v>
      </c>
      <c r="F135" s="10">
        <f t="shared" si="19"/>
        <v>28959.9</v>
      </c>
      <c r="G135" s="10">
        <f t="shared" si="19"/>
        <v>19275.099999999999</v>
      </c>
      <c r="H135" s="39"/>
    </row>
    <row r="136" spans="1:8" ht="19.5" customHeight="1" x14ac:dyDescent="0.25">
      <c r="A136" s="59"/>
      <c r="B136" s="61"/>
      <c r="C136" s="62"/>
      <c r="D136" s="47"/>
      <c r="E136" s="22" t="s">
        <v>10</v>
      </c>
      <c r="F136" s="15">
        <f t="shared" si="19"/>
        <v>0</v>
      </c>
      <c r="G136" s="15">
        <f t="shared" si="19"/>
        <v>0</v>
      </c>
      <c r="H136" s="39"/>
    </row>
    <row r="137" spans="1:8" ht="19.5" customHeight="1" x14ac:dyDescent="0.25">
      <c r="A137" s="58" t="s">
        <v>37</v>
      </c>
      <c r="B137" s="60" t="s">
        <v>80</v>
      </c>
      <c r="C137" s="58" t="s">
        <v>39</v>
      </c>
      <c r="D137" s="47" t="s">
        <v>51</v>
      </c>
      <c r="E137" s="23" t="s">
        <v>6</v>
      </c>
      <c r="F137" s="9">
        <f>F138+F139+F140+F141</f>
        <v>47368.3</v>
      </c>
      <c r="G137" s="9">
        <f>G138+G139+G140+G141</f>
        <v>29700.2</v>
      </c>
      <c r="H137" s="63" t="s">
        <v>96</v>
      </c>
    </row>
    <row r="138" spans="1:8" ht="19.5" customHeight="1" x14ac:dyDescent="0.25">
      <c r="A138" s="58"/>
      <c r="B138" s="61"/>
      <c r="C138" s="62"/>
      <c r="D138" s="47"/>
      <c r="E138" s="22" t="s">
        <v>7</v>
      </c>
      <c r="F138" s="10">
        <v>0</v>
      </c>
      <c r="G138" s="10">
        <v>0</v>
      </c>
      <c r="H138" s="63"/>
    </row>
    <row r="139" spans="1:8" ht="19.5" customHeight="1" x14ac:dyDescent="0.25">
      <c r="A139" s="58"/>
      <c r="B139" s="61"/>
      <c r="C139" s="62"/>
      <c r="D139" s="47"/>
      <c r="E139" s="22" t="s">
        <v>8</v>
      </c>
      <c r="F139" s="10">
        <v>26635</v>
      </c>
      <c r="G139" s="10">
        <v>18651.7</v>
      </c>
      <c r="H139" s="63"/>
    </row>
    <row r="140" spans="1:8" ht="19.5" customHeight="1" x14ac:dyDescent="0.25">
      <c r="A140" s="59"/>
      <c r="B140" s="61"/>
      <c r="C140" s="62"/>
      <c r="D140" s="47"/>
      <c r="E140" s="22" t="s">
        <v>9</v>
      </c>
      <c r="F140" s="10">
        <v>20733.3</v>
      </c>
      <c r="G140" s="10">
        <v>11048.5</v>
      </c>
      <c r="H140" s="63"/>
    </row>
    <row r="141" spans="1:8" ht="19.5" customHeight="1" x14ac:dyDescent="0.25">
      <c r="A141" s="59"/>
      <c r="B141" s="61"/>
      <c r="C141" s="62"/>
      <c r="D141" s="47"/>
      <c r="E141" s="22" t="s">
        <v>10</v>
      </c>
      <c r="F141" s="15">
        <v>0</v>
      </c>
      <c r="G141" s="15">
        <v>0</v>
      </c>
      <c r="H141" s="63"/>
    </row>
    <row r="142" spans="1:8" ht="19.5" customHeight="1" x14ac:dyDescent="0.25">
      <c r="A142" s="58" t="s">
        <v>81</v>
      </c>
      <c r="B142" s="60" t="s">
        <v>91</v>
      </c>
      <c r="C142" s="58" t="s">
        <v>97</v>
      </c>
      <c r="D142" s="47" t="s">
        <v>51</v>
      </c>
      <c r="E142" s="42" t="s">
        <v>6</v>
      </c>
      <c r="F142" s="9">
        <f>F143+F144+F145+F146</f>
        <v>4303.8</v>
      </c>
      <c r="G142" s="9">
        <f>G143+G144+G145+G146</f>
        <v>4303.8</v>
      </c>
      <c r="H142" s="64"/>
    </row>
    <row r="143" spans="1:8" ht="19.5" customHeight="1" x14ac:dyDescent="0.25">
      <c r="A143" s="58"/>
      <c r="B143" s="61"/>
      <c r="C143" s="62"/>
      <c r="D143" s="47"/>
      <c r="E143" s="41" t="s">
        <v>7</v>
      </c>
      <c r="F143" s="10">
        <v>0</v>
      </c>
      <c r="G143" s="10">
        <v>0</v>
      </c>
      <c r="H143" s="64"/>
    </row>
    <row r="144" spans="1:8" ht="19.5" customHeight="1" x14ac:dyDescent="0.25">
      <c r="A144" s="58"/>
      <c r="B144" s="61"/>
      <c r="C144" s="62"/>
      <c r="D144" s="47"/>
      <c r="E144" s="41" t="s">
        <v>8</v>
      </c>
      <c r="F144" s="10">
        <v>0</v>
      </c>
      <c r="G144" s="10">
        <v>0</v>
      </c>
      <c r="H144" s="64"/>
    </row>
    <row r="145" spans="1:8" ht="19.5" customHeight="1" x14ac:dyDescent="0.25">
      <c r="A145" s="59"/>
      <c r="B145" s="61"/>
      <c r="C145" s="62"/>
      <c r="D145" s="47"/>
      <c r="E145" s="41" t="s">
        <v>9</v>
      </c>
      <c r="F145" s="10">
        <v>4303.8</v>
      </c>
      <c r="G145" s="10">
        <v>4303.8</v>
      </c>
      <c r="H145" s="64"/>
    </row>
    <row r="146" spans="1:8" ht="43.5" customHeight="1" x14ac:dyDescent="0.25">
      <c r="A146" s="59"/>
      <c r="B146" s="61"/>
      <c r="C146" s="62"/>
      <c r="D146" s="47"/>
      <c r="E146" s="41" t="s">
        <v>10</v>
      </c>
      <c r="F146" s="15">
        <v>0</v>
      </c>
      <c r="G146" s="15">
        <v>0</v>
      </c>
      <c r="H146" s="64"/>
    </row>
    <row r="147" spans="1:8" ht="20.25" customHeight="1" x14ac:dyDescent="0.25">
      <c r="A147" s="58" t="s">
        <v>83</v>
      </c>
      <c r="B147" s="60" t="s">
        <v>82</v>
      </c>
      <c r="C147" s="58" t="s">
        <v>42</v>
      </c>
      <c r="D147" s="47" t="s">
        <v>51</v>
      </c>
      <c r="E147" s="42" t="s">
        <v>6</v>
      </c>
      <c r="F147" s="9">
        <f>F148+F149+F150+F151</f>
        <v>3922.8</v>
      </c>
      <c r="G147" s="9">
        <f>G148+G149+G150+G151</f>
        <v>3922.8</v>
      </c>
      <c r="H147" s="64"/>
    </row>
    <row r="148" spans="1:8" ht="19.5" customHeight="1" x14ac:dyDescent="0.25">
      <c r="A148" s="58"/>
      <c r="B148" s="61"/>
      <c r="C148" s="62"/>
      <c r="D148" s="47"/>
      <c r="E148" s="41" t="s">
        <v>7</v>
      </c>
      <c r="F148" s="10">
        <v>0</v>
      </c>
      <c r="G148" s="10">
        <v>0</v>
      </c>
      <c r="H148" s="64"/>
    </row>
    <row r="149" spans="1:8" ht="20.25" customHeight="1" x14ac:dyDescent="0.25">
      <c r="A149" s="58"/>
      <c r="B149" s="61"/>
      <c r="C149" s="62"/>
      <c r="D149" s="47"/>
      <c r="E149" s="41" t="s">
        <v>8</v>
      </c>
      <c r="F149" s="10">
        <v>0</v>
      </c>
      <c r="G149" s="10">
        <v>0</v>
      </c>
      <c r="H149" s="64"/>
    </row>
    <row r="150" spans="1:8" ht="19.5" customHeight="1" x14ac:dyDescent="0.25">
      <c r="A150" s="59"/>
      <c r="B150" s="61"/>
      <c r="C150" s="62"/>
      <c r="D150" s="47"/>
      <c r="E150" s="41" t="s">
        <v>9</v>
      </c>
      <c r="F150" s="10">
        <v>3922.8</v>
      </c>
      <c r="G150" s="10">
        <v>3922.8</v>
      </c>
      <c r="H150" s="64"/>
    </row>
    <row r="151" spans="1:8" ht="21.75" customHeight="1" x14ac:dyDescent="0.25">
      <c r="A151" s="59"/>
      <c r="B151" s="61"/>
      <c r="C151" s="62"/>
      <c r="D151" s="47"/>
      <c r="E151" s="41" t="s">
        <v>10</v>
      </c>
      <c r="F151" s="15">
        <v>0</v>
      </c>
      <c r="G151" s="15">
        <v>0</v>
      </c>
      <c r="H151" s="64"/>
    </row>
    <row r="152" spans="1:8" ht="27" customHeight="1" x14ac:dyDescent="0.25">
      <c r="A152" s="73" t="s">
        <v>38</v>
      </c>
      <c r="B152" s="74"/>
      <c r="C152" s="74"/>
      <c r="D152" s="74"/>
      <c r="E152" s="27"/>
      <c r="F152" s="9">
        <f>F112+F132</f>
        <v>532706.69999999995</v>
      </c>
      <c r="G152" s="9">
        <f t="shared" ref="G152" si="20">G112+G132</f>
        <v>515036.1</v>
      </c>
      <c r="H152" s="27"/>
    </row>
    <row r="153" spans="1:8" ht="18" customHeight="1" x14ac:dyDescent="0.25">
      <c r="A153" s="72"/>
      <c r="B153" s="71"/>
      <c r="C153" s="68" t="s">
        <v>15</v>
      </c>
      <c r="D153" s="47" t="s">
        <v>51</v>
      </c>
      <c r="E153" s="23" t="s">
        <v>6</v>
      </c>
      <c r="F153" s="16">
        <f>F154+F155+F156+F157</f>
        <v>485338.4</v>
      </c>
      <c r="G153" s="16">
        <f>G154+G155+G156+G157</f>
        <v>485335.9</v>
      </c>
      <c r="H153" s="64"/>
    </row>
    <row r="154" spans="1:8" ht="18" customHeight="1" x14ac:dyDescent="0.25">
      <c r="A154" s="72"/>
      <c r="B154" s="71"/>
      <c r="C154" s="69"/>
      <c r="D154" s="47"/>
      <c r="E154" s="22" t="s">
        <v>7</v>
      </c>
      <c r="F154" s="17">
        <f>F113+F133-F138</f>
        <v>0</v>
      </c>
      <c r="G154" s="17">
        <f>G113+G133-G138</f>
        <v>0</v>
      </c>
      <c r="H154" s="64"/>
    </row>
    <row r="155" spans="1:8" ht="18" customHeight="1" x14ac:dyDescent="0.25">
      <c r="A155" s="72"/>
      <c r="B155" s="71"/>
      <c r="C155" s="69"/>
      <c r="D155" s="47"/>
      <c r="E155" s="22" t="s">
        <v>8</v>
      </c>
      <c r="F155" s="17">
        <f t="shared" ref="F155:G157" si="21">F114+F134-F139</f>
        <v>999.9</v>
      </c>
      <c r="G155" s="17">
        <f t="shared" si="21"/>
        <v>997.4</v>
      </c>
      <c r="H155" s="64"/>
    </row>
    <row r="156" spans="1:8" ht="18" customHeight="1" x14ac:dyDescent="0.25">
      <c r="A156" s="72"/>
      <c r="B156" s="71"/>
      <c r="C156" s="69"/>
      <c r="D156" s="47"/>
      <c r="E156" s="22" t="s">
        <v>9</v>
      </c>
      <c r="F156" s="17">
        <f t="shared" si="21"/>
        <v>484338.5</v>
      </c>
      <c r="G156" s="17">
        <f t="shared" si="21"/>
        <v>484338.5</v>
      </c>
      <c r="H156" s="64"/>
    </row>
    <row r="157" spans="1:8" ht="17.25" customHeight="1" x14ac:dyDescent="0.25">
      <c r="A157" s="72"/>
      <c r="B157" s="71"/>
      <c r="C157" s="70"/>
      <c r="D157" s="47"/>
      <c r="E157" s="22" t="s">
        <v>10</v>
      </c>
      <c r="F157" s="17">
        <f t="shared" si="21"/>
        <v>0</v>
      </c>
      <c r="G157" s="17">
        <f t="shared" si="21"/>
        <v>0</v>
      </c>
      <c r="H157" s="64"/>
    </row>
    <row r="158" spans="1:8" ht="18.75" customHeight="1" x14ac:dyDescent="0.25">
      <c r="A158" s="75"/>
      <c r="B158" s="77"/>
      <c r="C158" s="58" t="s">
        <v>14</v>
      </c>
      <c r="D158" s="47" t="s">
        <v>51</v>
      </c>
      <c r="E158" s="23" t="s">
        <v>6</v>
      </c>
      <c r="F158" s="16">
        <f>F159+F160+F161+F162</f>
        <v>47368.3</v>
      </c>
      <c r="G158" s="16">
        <f>G159+G160+G161+G162</f>
        <v>29700.2</v>
      </c>
      <c r="H158" s="21"/>
    </row>
    <row r="159" spans="1:8" ht="18.75" customHeight="1" x14ac:dyDescent="0.25">
      <c r="A159" s="76"/>
      <c r="B159" s="76"/>
      <c r="C159" s="62"/>
      <c r="D159" s="47"/>
      <c r="E159" s="22" t="s">
        <v>7</v>
      </c>
      <c r="F159" s="17">
        <f>F118</f>
        <v>0</v>
      </c>
      <c r="G159" s="17">
        <f t="shared" ref="G159" si="22">G118</f>
        <v>0</v>
      </c>
      <c r="H159" s="21"/>
    </row>
    <row r="160" spans="1:8" ht="18.75" customHeight="1" x14ac:dyDescent="0.25">
      <c r="A160" s="76"/>
      <c r="B160" s="76"/>
      <c r="C160" s="62"/>
      <c r="D160" s="47"/>
      <c r="E160" s="22" t="s">
        <v>8</v>
      </c>
      <c r="F160" s="17">
        <f>F139</f>
        <v>26635</v>
      </c>
      <c r="G160" s="17">
        <f>G139</f>
        <v>18651.7</v>
      </c>
      <c r="H160" s="21"/>
    </row>
    <row r="161" spans="1:8" ht="18.75" customHeight="1" x14ac:dyDescent="0.25">
      <c r="A161" s="76"/>
      <c r="B161" s="76"/>
      <c r="C161" s="62"/>
      <c r="D161" s="47"/>
      <c r="E161" s="22" t="s">
        <v>9</v>
      </c>
      <c r="F161" s="17">
        <f>F140</f>
        <v>20733.3</v>
      </c>
      <c r="G161" s="17">
        <f>G140</f>
        <v>11048.5</v>
      </c>
      <c r="H161" s="21"/>
    </row>
    <row r="162" spans="1:8" ht="18.75" customHeight="1" x14ac:dyDescent="0.25">
      <c r="A162" s="76"/>
      <c r="B162" s="76"/>
      <c r="C162" s="62"/>
      <c r="D162" s="47"/>
      <c r="E162" s="22" t="s">
        <v>10</v>
      </c>
      <c r="F162" s="17">
        <v>0</v>
      </c>
      <c r="G162" s="17">
        <v>0</v>
      </c>
      <c r="H162" s="21"/>
    </row>
    <row r="163" spans="1:8" ht="13.5" customHeight="1" x14ac:dyDescent="0.25">
      <c r="A163" s="25"/>
      <c r="B163" s="25"/>
      <c r="C163" s="25"/>
      <c r="D163" s="25"/>
      <c r="E163" s="25"/>
      <c r="F163" s="6"/>
    </row>
    <row r="164" spans="1:8" ht="40.5" customHeight="1" x14ac:dyDescent="0.25">
      <c r="A164" s="97" t="s">
        <v>49</v>
      </c>
      <c r="B164" s="97"/>
      <c r="C164" s="97"/>
      <c r="D164" s="97"/>
      <c r="E164" s="97"/>
      <c r="F164" s="98"/>
      <c r="G164" s="98"/>
      <c r="H164" s="98"/>
    </row>
    <row r="165" spans="1:8" ht="14.25" customHeight="1" x14ac:dyDescent="0.25">
      <c r="A165" s="31"/>
      <c r="B165" s="31"/>
      <c r="C165" s="31"/>
      <c r="D165" s="31"/>
      <c r="E165" s="31"/>
      <c r="F165" s="32"/>
      <c r="G165" s="32"/>
      <c r="H165" s="32"/>
    </row>
    <row r="166" spans="1:8" ht="49.5" customHeight="1" x14ac:dyDescent="0.3">
      <c r="A166" s="50" t="s">
        <v>101</v>
      </c>
      <c r="B166" s="50"/>
      <c r="C166" s="50"/>
      <c r="D166" s="50"/>
      <c r="E166" s="51"/>
      <c r="G166" s="34"/>
      <c r="H166" s="28" t="s">
        <v>86</v>
      </c>
    </row>
    <row r="167" spans="1:8" ht="18.75" customHeight="1" x14ac:dyDescent="0.25">
      <c r="A167" s="2"/>
      <c r="D167" s="66"/>
      <c r="E167" s="66"/>
      <c r="F167" s="5"/>
      <c r="G167" s="38"/>
    </row>
    <row r="168" spans="1:8" ht="54" customHeight="1" x14ac:dyDescent="0.25">
      <c r="A168" s="67" t="s">
        <v>99</v>
      </c>
      <c r="B168" s="67"/>
      <c r="C168" s="67"/>
      <c r="D168" s="67"/>
      <c r="E168" s="67"/>
      <c r="F168" s="6"/>
    </row>
    <row r="169" spans="1:8" ht="39" customHeight="1" x14ac:dyDescent="0.3">
      <c r="A169" s="50" t="s">
        <v>98</v>
      </c>
      <c r="B169" s="50"/>
      <c r="C169" s="50"/>
      <c r="D169" s="50"/>
      <c r="E169" s="50"/>
      <c r="F169" s="7"/>
      <c r="G169" s="34"/>
      <c r="H169" s="28" t="s">
        <v>24</v>
      </c>
    </row>
    <row r="170" spans="1:8" ht="12" customHeight="1" x14ac:dyDescent="0.3">
      <c r="A170" s="26"/>
      <c r="B170" s="26"/>
      <c r="C170" s="26"/>
      <c r="D170" s="26"/>
      <c r="E170" s="26"/>
      <c r="F170" s="26"/>
      <c r="G170" s="35"/>
      <c r="H170" s="28"/>
    </row>
    <row r="171" spans="1:8" ht="56.25" customHeight="1" x14ac:dyDescent="0.3">
      <c r="A171" s="48" t="s">
        <v>44</v>
      </c>
      <c r="B171" s="48"/>
      <c r="C171" s="48"/>
      <c r="D171" s="48"/>
      <c r="E171" s="48"/>
      <c r="F171" s="49"/>
      <c r="G171" s="34"/>
      <c r="H171" s="45" t="s">
        <v>43</v>
      </c>
    </row>
    <row r="172" spans="1:8" ht="12" customHeight="1" x14ac:dyDescent="0.3">
      <c r="A172" s="48"/>
      <c r="B172" s="48"/>
      <c r="C172" s="48"/>
      <c r="D172" s="48"/>
      <c r="E172" s="48"/>
      <c r="F172" s="46"/>
      <c r="G172" s="34"/>
      <c r="H172" s="45"/>
    </row>
    <row r="173" spans="1:8" ht="14.25" customHeight="1" x14ac:dyDescent="0.25">
      <c r="G173" s="24"/>
    </row>
    <row r="174" spans="1:8" ht="52.5" customHeight="1" x14ac:dyDescent="0.3">
      <c r="A174" s="48" t="s">
        <v>25</v>
      </c>
      <c r="B174" s="48"/>
      <c r="C174" s="48"/>
      <c r="D174" s="48"/>
      <c r="E174" s="48"/>
      <c r="F174" s="46"/>
      <c r="G174" s="34"/>
      <c r="H174" s="45" t="s">
        <v>26</v>
      </c>
    </row>
    <row r="175" spans="1:8" ht="15.75" x14ac:dyDescent="0.25">
      <c r="G175" s="35"/>
    </row>
    <row r="176" spans="1:8" ht="15.75" x14ac:dyDescent="0.25">
      <c r="G176" s="35"/>
    </row>
    <row r="177" spans="1:7" ht="15.75" x14ac:dyDescent="0.25">
      <c r="G177" s="35"/>
    </row>
    <row r="178" spans="1:7" ht="15.75" x14ac:dyDescent="0.25">
      <c r="G178" s="35"/>
    </row>
    <row r="179" spans="1:7" ht="18.75" customHeight="1" x14ac:dyDescent="0.25">
      <c r="A179" s="29" t="s">
        <v>40</v>
      </c>
      <c r="B179" s="30"/>
    </row>
    <row r="180" spans="1:7" x14ac:dyDescent="0.25">
      <c r="A180" s="29" t="s">
        <v>41</v>
      </c>
      <c r="B180" s="30"/>
    </row>
  </sheetData>
  <mergeCells count="148">
    <mergeCell ref="A85:A89"/>
    <mergeCell ref="B85:B89"/>
    <mergeCell ref="C85:C89"/>
    <mergeCell ref="D85:D89"/>
    <mergeCell ref="B90:B94"/>
    <mergeCell ref="A90:A94"/>
    <mergeCell ref="C90:C94"/>
    <mergeCell ref="D90:D94"/>
    <mergeCell ref="A80:A84"/>
    <mergeCell ref="B80:B84"/>
    <mergeCell ref="C80:C84"/>
    <mergeCell ref="D80:D84"/>
    <mergeCell ref="A164:H164"/>
    <mergeCell ref="D132:D136"/>
    <mergeCell ref="B137:B141"/>
    <mergeCell ref="C137:C141"/>
    <mergeCell ref="D137:D141"/>
    <mergeCell ref="A127:A131"/>
    <mergeCell ref="C127:C131"/>
    <mergeCell ref="D127:D131"/>
    <mergeCell ref="D40:D44"/>
    <mergeCell ref="C45:C49"/>
    <mergeCell ref="D45:D49"/>
    <mergeCell ref="E80:E84"/>
    <mergeCell ref="A60:A64"/>
    <mergeCell ref="B60:B64"/>
    <mergeCell ref="D60:D64"/>
    <mergeCell ref="H65:H69"/>
    <mergeCell ref="C60:C64"/>
    <mergeCell ref="A70:A74"/>
    <mergeCell ref="B70:B74"/>
    <mergeCell ref="C70:C74"/>
    <mergeCell ref="C65:C69"/>
    <mergeCell ref="D65:D69"/>
    <mergeCell ref="D70:D74"/>
    <mergeCell ref="A65:A69"/>
    <mergeCell ref="D50:D54"/>
    <mergeCell ref="C55:C59"/>
    <mergeCell ref="D55:D59"/>
    <mergeCell ref="A6:H6"/>
    <mergeCell ref="B55:B59"/>
    <mergeCell ref="A55:A59"/>
    <mergeCell ref="A75:A79"/>
    <mergeCell ref="B75:B79"/>
    <mergeCell ref="C75:C79"/>
    <mergeCell ref="D75:D79"/>
    <mergeCell ref="C35:C39"/>
    <mergeCell ref="D35:D39"/>
    <mergeCell ref="C25:C29"/>
    <mergeCell ref="D25:D29"/>
    <mergeCell ref="H37:H39"/>
    <mergeCell ref="B65:B69"/>
    <mergeCell ref="A24:H24"/>
    <mergeCell ref="B25:B29"/>
    <mergeCell ref="B19:B23"/>
    <mergeCell ref="H46:H48"/>
    <mergeCell ref="A40:A44"/>
    <mergeCell ref="A45:A49"/>
    <mergeCell ref="H153:H157"/>
    <mergeCell ref="A50:A54"/>
    <mergeCell ref="A106:A110"/>
    <mergeCell ref="B106:B110"/>
    <mergeCell ref="C106:C110"/>
    <mergeCell ref="D106:D110"/>
    <mergeCell ref="A105:D105"/>
    <mergeCell ref="B50:B54"/>
    <mergeCell ref="B40:B44"/>
    <mergeCell ref="B45:B49"/>
    <mergeCell ref="A117:A121"/>
    <mergeCell ref="C117:C121"/>
    <mergeCell ref="D117:D121"/>
    <mergeCell ref="B117:B121"/>
    <mergeCell ref="B122:B126"/>
    <mergeCell ref="A122:A126"/>
    <mergeCell ref="C122:C126"/>
    <mergeCell ref="C50:C54"/>
    <mergeCell ref="A95:A99"/>
    <mergeCell ref="B95:B99"/>
    <mergeCell ref="C95:C99"/>
    <mergeCell ref="C40:C44"/>
    <mergeCell ref="A3:H3"/>
    <mergeCell ref="A4:H4"/>
    <mergeCell ref="A5:H5"/>
    <mergeCell ref="A30:A34"/>
    <mergeCell ref="B30:B34"/>
    <mergeCell ref="C30:C34"/>
    <mergeCell ref="D30:D34"/>
    <mergeCell ref="A35:A39"/>
    <mergeCell ref="B35:B39"/>
    <mergeCell ref="D9:D13"/>
    <mergeCell ref="A14:A18"/>
    <mergeCell ref="B14:B18"/>
    <mergeCell ref="C14:C18"/>
    <mergeCell ref="D14:D18"/>
    <mergeCell ref="A19:A23"/>
    <mergeCell ref="C19:C23"/>
    <mergeCell ref="A25:A29"/>
    <mergeCell ref="A9:A13"/>
    <mergeCell ref="B9:B13"/>
    <mergeCell ref="C9:C13"/>
    <mergeCell ref="D100:D104"/>
    <mergeCell ref="D122:D126"/>
    <mergeCell ref="D112:D116"/>
    <mergeCell ref="A112:A116"/>
    <mergeCell ref="B112:B116"/>
    <mergeCell ref="H30:H34"/>
    <mergeCell ref="D19:D23"/>
    <mergeCell ref="A169:E169"/>
    <mergeCell ref="B127:B131"/>
    <mergeCell ref="D167:E167"/>
    <mergeCell ref="A168:E168"/>
    <mergeCell ref="C153:C157"/>
    <mergeCell ref="B153:B157"/>
    <mergeCell ref="A153:A157"/>
    <mergeCell ref="D153:D157"/>
    <mergeCell ref="A152:D152"/>
    <mergeCell ref="C158:C162"/>
    <mergeCell ref="A158:A162"/>
    <mergeCell ref="B158:B162"/>
    <mergeCell ref="D158:D162"/>
    <mergeCell ref="A132:A136"/>
    <mergeCell ref="A137:A141"/>
    <mergeCell ref="B132:B136"/>
    <mergeCell ref="C132:C136"/>
    <mergeCell ref="C112:C116"/>
    <mergeCell ref="A172:E172"/>
    <mergeCell ref="A171:F171"/>
    <mergeCell ref="A174:E174"/>
    <mergeCell ref="A166:E166"/>
    <mergeCell ref="D95:D99"/>
    <mergeCell ref="H90:H94"/>
    <mergeCell ref="H77:H79"/>
    <mergeCell ref="H88:H89"/>
    <mergeCell ref="A111:H111"/>
    <mergeCell ref="A147:A151"/>
    <mergeCell ref="B147:B151"/>
    <mergeCell ref="C147:C151"/>
    <mergeCell ref="D147:D151"/>
    <mergeCell ref="H137:H141"/>
    <mergeCell ref="H147:H151"/>
    <mergeCell ref="A142:A146"/>
    <mergeCell ref="B142:B146"/>
    <mergeCell ref="C142:C146"/>
    <mergeCell ref="D142:D146"/>
    <mergeCell ref="H142:H146"/>
    <mergeCell ref="A100:A104"/>
    <mergeCell ref="B100:B104"/>
    <mergeCell ref="C100:C104"/>
  </mergeCells>
  <printOptions horizontalCentered="1"/>
  <pageMargins left="0.23622047244094491" right="3.937007874015748E-2" top="0.78740157480314965" bottom="0.59055118110236227" header="0.31496062992125984" footer="0.31496062992125984"/>
  <pageSetup paperSize="9" scale="90" fitToHeight="0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2020-01-29T09:01:59Z</dcterms:modified>
</cp:coreProperties>
</file>