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05" windowWidth="14805" windowHeight="7410"/>
  </bookViews>
  <sheets>
    <sheet name="Лист1" sheetId="1" r:id="rId1"/>
    <sheet name="Лист2" sheetId="2" r:id="rId2"/>
    <sheet name="Лист3" sheetId="3" r:id="rId3"/>
  </sheets>
  <calcPr calcId="145621" fullPrecision="0"/>
</workbook>
</file>

<file path=xl/calcChain.xml><?xml version="1.0" encoding="utf-8"?>
<calcChain xmlns="http://schemas.openxmlformats.org/spreadsheetml/2006/main">
  <c r="G169" i="1" l="1"/>
  <c r="G20" i="1" s="1"/>
  <c r="G170" i="1"/>
  <c r="G171" i="1"/>
  <c r="G143" i="1"/>
  <c r="G144" i="1"/>
  <c r="G145" i="1"/>
  <c r="G146" i="1"/>
  <c r="G128" i="1"/>
  <c r="G129" i="1"/>
  <c r="G165" i="1" s="1"/>
  <c r="G130" i="1"/>
  <c r="G166" i="1" s="1"/>
  <c r="G131" i="1"/>
  <c r="G167" i="1" s="1"/>
  <c r="G106" i="1"/>
  <c r="G107" i="1"/>
  <c r="G108" i="1"/>
  <c r="G109" i="1"/>
  <c r="G81" i="1"/>
  <c r="G82" i="1"/>
  <c r="G83" i="1"/>
  <c r="G84" i="1"/>
  <c r="G71" i="1"/>
  <c r="G72" i="1"/>
  <c r="G73" i="1"/>
  <c r="G74" i="1"/>
  <c r="G26" i="1"/>
  <c r="G27" i="1"/>
  <c r="G28" i="1"/>
  <c r="G29" i="1"/>
  <c r="G21" i="1"/>
  <c r="G22" i="1"/>
  <c r="G164" i="1" l="1"/>
  <c r="F107" i="1"/>
  <c r="F108" i="1"/>
  <c r="F109" i="1"/>
  <c r="F106" i="1"/>
  <c r="F82" i="1"/>
  <c r="F83" i="1"/>
  <c r="F84" i="1"/>
  <c r="F81" i="1"/>
  <c r="F72" i="1"/>
  <c r="F73" i="1"/>
  <c r="F74" i="1"/>
  <c r="F71" i="1"/>
  <c r="F27" i="1"/>
  <c r="F28" i="1"/>
  <c r="F26" i="1"/>
  <c r="G50" i="1"/>
  <c r="F50" i="1"/>
  <c r="F131" i="1"/>
  <c r="F130" i="1"/>
  <c r="F129" i="1"/>
  <c r="F128" i="1"/>
  <c r="F146" i="1"/>
  <c r="F145" i="1"/>
  <c r="F144" i="1"/>
  <c r="F143" i="1"/>
  <c r="G157" i="1"/>
  <c r="F157" i="1"/>
  <c r="G115" i="1"/>
  <c r="F115" i="1"/>
  <c r="G65" i="1" l="1"/>
  <c r="F65" i="1"/>
  <c r="F29" i="1" l="1"/>
  <c r="F170" i="1"/>
  <c r="G23" i="1" l="1"/>
  <c r="F23" i="1"/>
  <c r="F22" i="1"/>
  <c r="F21" i="1"/>
  <c r="G152" i="1"/>
  <c r="F152" i="1"/>
  <c r="G110" i="1"/>
  <c r="F110" i="1"/>
  <c r="F124" i="1" l="1"/>
  <c r="G123" i="1"/>
  <c r="G124" i="1"/>
  <c r="G105" i="1"/>
  <c r="F105" i="1"/>
  <c r="G100" i="1" l="1"/>
  <c r="F100" i="1"/>
  <c r="G95" i="1"/>
  <c r="F95" i="1"/>
  <c r="G90" i="1"/>
  <c r="F90" i="1"/>
  <c r="G85" i="1"/>
  <c r="F85" i="1"/>
  <c r="F171" i="1" l="1"/>
  <c r="F169" i="1" l="1"/>
  <c r="F20" i="1" s="1"/>
  <c r="F168" i="1" l="1"/>
  <c r="G168" i="1"/>
  <c r="F164" i="1"/>
  <c r="G147" i="1"/>
  <c r="F147" i="1"/>
  <c r="F167" i="1"/>
  <c r="F166" i="1"/>
  <c r="G16" i="1"/>
  <c r="F165" i="1"/>
  <c r="G132" i="1"/>
  <c r="F132" i="1"/>
  <c r="G137" i="1"/>
  <c r="F137" i="1"/>
  <c r="G55" i="1"/>
  <c r="G45" i="1"/>
  <c r="G40" i="1"/>
  <c r="G30" i="1"/>
  <c r="G142" i="1" l="1"/>
  <c r="F142" i="1"/>
  <c r="G163" i="1"/>
  <c r="G127" i="1"/>
  <c r="F127" i="1"/>
  <c r="F163" i="1"/>
  <c r="F162" i="1" l="1"/>
  <c r="G162" i="1"/>
  <c r="G19" i="1"/>
  <c r="G11" i="1" l="1"/>
  <c r="F123" i="1"/>
  <c r="G122" i="1"/>
  <c r="F122" i="1"/>
  <c r="G80" i="1"/>
  <c r="F80" i="1"/>
  <c r="F75" i="1"/>
  <c r="G75" i="1"/>
  <c r="G125" i="1"/>
  <c r="F125" i="1"/>
  <c r="F18" i="1" s="1"/>
  <c r="F13" i="1" s="1"/>
  <c r="G60" i="1"/>
  <c r="F60" i="1"/>
  <c r="F55" i="1"/>
  <c r="F19" i="1"/>
  <c r="F45" i="1"/>
  <c r="F40" i="1"/>
  <c r="G35" i="1"/>
  <c r="F35" i="1"/>
  <c r="F30" i="1"/>
  <c r="G18" i="1" l="1"/>
  <c r="G13" i="1" s="1"/>
  <c r="G121" i="1"/>
  <c r="G15" i="1"/>
  <c r="G10" i="1" s="1"/>
  <c r="F15" i="1"/>
  <c r="F10" i="1" s="1"/>
  <c r="F121" i="1"/>
  <c r="G70" i="1"/>
  <c r="F17" i="1"/>
  <c r="F12" i="1" s="1"/>
  <c r="G25" i="1"/>
  <c r="F16" i="1"/>
  <c r="F11" i="1" s="1"/>
  <c r="F70" i="1"/>
  <c r="F25" i="1"/>
  <c r="F9" i="1" l="1"/>
  <c r="F120" i="1"/>
  <c r="G120" i="1"/>
  <c r="G17" i="1"/>
  <c r="G12" i="1" s="1"/>
  <c r="F14" i="1"/>
  <c r="G14" i="1" l="1"/>
  <c r="G9" i="1"/>
</calcChain>
</file>

<file path=xl/sharedStrings.xml><?xml version="1.0" encoding="utf-8"?>
<sst xmlns="http://schemas.openxmlformats.org/spreadsheetml/2006/main" count="310" uniqueCount="108">
  <si>
    <t>(наименование муниципальной программы)</t>
  </si>
  <si>
    <t>тыс. руб.</t>
  </si>
  <si>
    <t>Сроки выполнения</t>
  </si>
  <si>
    <t>Источник финансирования</t>
  </si>
  <si>
    <t>Исполнено (кассовый расход) за отчетный период</t>
  </si>
  <si>
    <t>Всего по Программе</t>
  </si>
  <si>
    <t>Всего, в том числе:</t>
  </si>
  <si>
    <t>Федеральный бюджет</t>
  </si>
  <si>
    <t>Областной бюджет</t>
  </si>
  <si>
    <t>Бюджет города</t>
  </si>
  <si>
    <t>Внебюджетные</t>
  </si>
  <si>
    <t>1.1.</t>
  </si>
  <si>
    <t>1.1.1.</t>
  </si>
  <si>
    <t>2.1.</t>
  </si>
  <si>
    <t>ГРБС Департамент координации строительства и перспективного развития города Ростова-на-Дону</t>
  </si>
  <si>
    <t>ГРБС Управление культуры города Ростова-на-Дону</t>
  </si>
  <si>
    <t>1.1.2.</t>
  </si>
  <si>
    <t>1.1.5.</t>
  </si>
  <si>
    <t>1.1.6.</t>
  </si>
  <si>
    <t>1.2.1.</t>
  </si>
  <si>
    <t>1.2.</t>
  </si>
  <si>
    <t>2.1.1.</t>
  </si>
  <si>
    <t>2.1.2.</t>
  </si>
  <si>
    <t xml:space="preserve">Начальник отдела финансов отраслей городского хозяйства       </t>
  </si>
  <si>
    <t>И.Н. Павленко</t>
  </si>
  <si>
    <t>№                 п/п</t>
  </si>
  <si>
    <t>Наименование мероприятий</t>
  </si>
  <si>
    <t>Муниципальный заказчик&lt;1&gt; , исполнитель</t>
  </si>
  <si>
    <t>Муниципальные учреждения культуры</t>
  </si>
  <si>
    <t>Управление культуры города Ростова-на-Дону</t>
  </si>
  <si>
    <t>1.1.3.</t>
  </si>
  <si>
    <t>«Сохранение и развитие культуры и искусства города Ростова-на-Дону»</t>
  </si>
  <si>
    <t>1.1.4.</t>
  </si>
  <si>
    <t>Всего по подпрограмме № 1:</t>
  </si>
  <si>
    <t>2.2.</t>
  </si>
  <si>
    <t>2.2.1.</t>
  </si>
  <si>
    <t>Всего по подпрограмме № 2:</t>
  </si>
  <si>
    <t>Департамент координации строительства и перспективного развития города Ростова-на-Дону</t>
  </si>
  <si>
    <t>Виктор Геннадьевич Кузнецов</t>
  </si>
  <si>
    <t>(863) 240-23-99</t>
  </si>
  <si>
    <t>Муниципальные учреждения
дополнительного образования</t>
  </si>
  <si>
    <t xml:space="preserve">Н.В. Зверева </t>
  </si>
  <si>
    <t xml:space="preserve">Начальник отдела финансов органов местного самоуправления       </t>
  </si>
  <si>
    <t xml:space="preserve">Годовой отчет об освоении денежных средств, направленных на реализацию муниципальной программы </t>
  </si>
  <si>
    <t>Причины неисполнения плана</t>
  </si>
  <si>
    <t xml:space="preserve">&lt;1&gt; Указывается в случае, если муниципальными заказчиками муниципальной программы выступают несколько муниципальных заказчиков.
&lt;2&gt; Объемы финансового обеспечения по бюджетным источникам финансирования указываются в соответствии с показателями сводной бюджетной росписи.
Объемы финансового обеспечения указываются с учетом изменений, принятых на последнем заседании Ростовской-на-Дону городской Думы.
</t>
  </si>
  <si>
    <t>Основное мероприятие «Формирование благоприятной культурной среды  на территории города, обеспечение единого культурного пространства в городе, поддержка и развитие библиотечного дела и театрального искусства»</t>
  </si>
  <si>
    <t xml:space="preserve"> Расходы на поддержку творческой деятельности и техническое оснащение детских и кукольных театров города Ростова-на-Дону
</t>
  </si>
  <si>
    <t xml:space="preserve">Организация и проведение фестивалей, конкурсов, торжественных мероприятий                 
в области культуры
</t>
  </si>
  <si>
    <t xml:space="preserve">Субсидии некоммерческой организации Фонд содействия социально-культурному развитию «Город» в целях обеспечения функционирования объекта «Выставочный зал «Россия – моя история» 
в городе  Ростове-на-Дону»   за счет средств иного межбюджетного трансферта, предоставленного бюджету муниципального образования «Город Ростов-на-Дону» 
из резервного фонда Правительства Ростовской области </t>
  </si>
  <si>
    <t xml:space="preserve">1.2.1. Мероприятия по руководству  
и управлению в сфере установленных функций органов местного самоуправления
</t>
  </si>
  <si>
    <t>1.3.</t>
  </si>
  <si>
    <t>1.3.1.</t>
  </si>
  <si>
    <t>Основное мероприятие 1.3. «Сохранение, популяризация           и охрана объектов монументального искусства (памятников и мемориалов)»</t>
  </si>
  <si>
    <t>Проведение инвентаризации объектов культурного наследия города Ростова-на-Дону</t>
  </si>
  <si>
    <t>1.3.2.</t>
  </si>
  <si>
    <t>финансирования не требуется</t>
  </si>
  <si>
    <t>1.3.3.</t>
  </si>
  <si>
    <t>МБУ «ЦОП»</t>
  </si>
  <si>
    <t>Обеспечение сохранения и популяризация памятников и историко-культурных объектов, находящихся в муниципальной собственности</t>
  </si>
  <si>
    <t>1.3.4.</t>
  </si>
  <si>
    <t>1.4.</t>
  </si>
  <si>
    <t>Основное мероприятие 1.4. «Создание условий для предоставления культурно-досуговых и просветительских услуг населению города»</t>
  </si>
  <si>
    <t>1.4.1.</t>
  </si>
  <si>
    <t>Подпрограмма № 2: «Развитие дополнительного образования в сфере культуры и искусства города Ростова-на-Дону»</t>
  </si>
  <si>
    <t>Основное мероприятие  «Обеспечение доступности музыкального и художественно-эстетического образования, организация системы дополнительного образования детей, выявление и поддержка одаренных учащихся»</t>
  </si>
  <si>
    <t xml:space="preserve">Обеспечение деятельности (оказание услуг, выполнение работ, иные цели) муниципальных учреждений дополнительного образования города Ростова-на-Дону
</t>
  </si>
  <si>
    <t>Приобретение музыкальных инструментов для муниципальных учреждений дополнительного образования, за счет средств иного межбюджетного трансферта, предоставленного бюджету муниципального образования «Город Ростов-на-Дону»                из резервного фонда Правительства Ростовской области</t>
  </si>
  <si>
    <t>Основное мероприятие 2.2. «Создание условий для предоставления услуг по дополнительному образованию детей»</t>
  </si>
  <si>
    <t>Капитальный ремонт здания МБУ ДО «ДШИ им. А.П.Артамонова (№ 2)» по адресу: г. Ростов-на-Дону, 
ул. Народного Ополчения, 59</t>
  </si>
  <si>
    <t>2.2.2.</t>
  </si>
  <si>
    <t>Приобретение музыкальных инструментов для оснащения муниципальных учреждений дополнительного образования детей и взрослых города Ростова-на-Дону</t>
  </si>
  <si>
    <t>2.2.3.</t>
  </si>
  <si>
    <t>МБУК Ростовская-на-Дону городская централизованная библиотечная система</t>
  </si>
  <si>
    <t xml:space="preserve">Проведение работ по сохранению  муниципальных памятников и мемориалов (ремонт, реставрация, развитие муниципально -частного партнерства, оформление документации, проведение работ по уходу, мероприятия по популяризации, оплата коммунальных услуг и налогов)  </t>
  </si>
  <si>
    <t>Я.М. Пилявская</t>
  </si>
  <si>
    <t xml:space="preserve">Муниципальные учреждения культуры, муниципальные учреждения культуры </t>
  </si>
  <si>
    <t xml:space="preserve">Управление культуры города Ростова-на-Дону, муниципальные учреждения культуры  </t>
  </si>
  <si>
    <t>Основное мероприятие «Руководство и управление               в сфере культуры и искусства»</t>
  </si>
  <si>
    <t xml:space="preserve">В связи с экономией по результатам проведенных закупочных процедур.  </t>
  </si>
  <si>
    <t xml:space="preserve">Начальник  отдела финансов отраслей здравоохранения,                                культуры, физической культуры и спорта, социальной политики </t>
  </si>
  <si>
    <t>Согласовано: Муниципальное казначейство города Ростова-на-Дону</t>
  </si>
  <si>
    <t>Форма 3</t>
  </si>
  <si>
    <t xml:space="preserve">1.1.12. Приобретение акустических систем для Муниципального автономного учреждения культуры «Ростовский-на-Дону академический молодежный театр»  за счет средств иного межбюджетного трансферта, предоставленного бюджету муниципального образования «Город Ростов-на-Дону» из резервного фонда Правительства Ростовской области </t>
  </si>
  <si>
    <t>1.1.7.</t>
  </si>
  <si>
    <t>2020 г.</t>
  </si>
  <si>
    <t xml:space="preserve">Проведение работ по восстановлению братских захоронений, расположенных на территории города Ростова-на-Дону в рамках реализации федеральной целевой программы «Увековечивание памяти погибших при защите Отечества на 2019-2024 годы» </t>
  </si>
  <si>
    <t>Капитальный ремонт детской библиотеки филиала № 37  им. А.В. Луначарского по ул. Завкомовская, 47 а, в рамках реализации проекта инициативного бюджетирования</t>
  </si>
  <si>
    <t>1.4.2.</t>
  </si>
  <si>
    <t>Капитальный ремонт библиотеки им. В.И. Ленина филиала  № 41 Муниципального бюджетного учреждения культуры Ростовская-на-Дону городская централизованная библиотечная система</t>
  </si>
  <si>
    <r>
      <t xml:space="preserve">Подпрограмма № 1: </t>
    </r>
    <r>
      <rPr>
        <sz val="11"/>
        <color rgb="FF000000"/>
        <rFont val="Calibri"/>
        <family val="2"/>
        <charset val="204"/>
      </rPr>
      <t>«</t>
    </r>
    <r>
      <rPr>
        <sz val="11"/>
        <color rgb="FF000000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rgb="FF000000"/>
        <rFont val="Calibri"/>
        <family val="2"/>
        <charset val="204"/>
      </rPr>
      <t>»</t>
    </r>
  </si>
  <si>
    <t xml:space="preserve">Обеспечение деятельности (оказание услуг, выполнение работ, иные цели) муниципальных учреждений культуры города Ростова-на-Дону
</t>
  </si>
  <si>
    <t>Создание модельных муниципальных библиотек в рамках реализации Регионального проекта «Культурная среда»  по национальному проекту «Культура»</t>
  </si>
  <si>
    <t>Муниципальные учреждения культуры  города Ростова-на-Дону</t>
  </si>
  <si>
    <t>1.1.8.</t>
  </si>
  <si>
    <t>Оснащение оборудованием объектов муниципальной собственности дополнительного образования</t>
  </si>
  <si>
    <t xml:space="preserve">Начальник Управления культуры города Ростова-на-Дону </t>
  </si>
  <si>
    <r>
      <t xml:space="preserve">нарастающим итогом с начала года </t>
    </r>
    <r>
      <rPr>
        <u/>
        <sz val="14"/>
        <color theme="1"/>
        <rFont val="Times New Roman"/>
        <family val="1"/>
        <charset val="204"/>
      </rPr>
      <t>за 2020 год</t>
    </r>
  </si>
  <si>
    <t>Плановый объем финансового обеспечения на 2020 год &lt;2&gt;</t>
  </si>
  <si>
    <t xml:space="preserve">Комплектование книжных фондов библиотек муниципальных образований
</t>
  </si>
  <si>
    <t>О.С. Марченко</t>
  </si>
  <si>
    <t xml:space="preserve">В связи с экономией, сложившейся по результатам проведенных закупочных процедур.  </t>
  </si>
  <si>
    <t xml:space="preserve">В связи с экономией, сложившейся по результатам проведенных закупочных процедур и сокращением культурно-массовых мероприятий             из-за распространения новой коронавирусной инфекции COVID-19.  </t>
  </si>
  <si>
    <t>В связи с экономией по заработной плате с начислениями и экономией сложившейся по результатам проведенных закупочных процедур и экономией по налогам.</t>
  </si>
  <si>
    <t>В связи с поставкой товара по контрактам для МБУ ДО «ДШИ им. А.П.Артамонова (№ 2) 30.12.2020.</t>
  </si>
  <si>
    <t xml:space="preserve">В связи с экономией, сложившейся  в связи  с оплатой СМР по факту выполненных работ. </t>
  </si>
  <si>
    <t xml:space="preserve">академический молодежный театр»  за счет средств иного межбюджетного трансферта, предоставленного бюджету муниципального образования «Город Ростов-на-Дону» из резервного фонда Правительства Ростовской области </t>
  </si>
  <si>
    <t>Оплата общественных работ  временного трудоустройства несовершеннолетних граждан в возрасте от 14 до 18 лет в свободное от учебы время, безработных граждан, испытывающих трудности в поиске работы (на работах 
по благоустройству и озеленению муниципальных парков и зоопарка)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</si>
</sst>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164" fontId="0" fillId="0" borderId="0" xfId="0" applyNumberFormat="1"/>
    <xf numFmtId="164" fontId="2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8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8" fillId="2" borderId="1" xfId="0" applyNumberFormat="1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164" fontId="5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/>
    <xf numFmtId="0" fontId="11" fillId="0" borderId="0" xfId="0" applyFo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165" fontId="5" fillId="0" borderId="3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4" fontId="2" fillId="0" borderId="3" xfId="0" applyNumberFormat="1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3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vertical="top" wrapText="1"/>
    </xf>
    <xf numFmtId="0" fontId="13" fillId="0" borderId="4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/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66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tabSelected="1" topLeftCell="A169" workbookViewId="0">
      <selection activeCell="E191" sqref="E191"/>
    </sheetView>
  </sheetViews>
  <sheetFormatPr defaultRowHeight="15" x14ac:dyDescent="0.25"/>
  <cols>
    <col min="1" max="1" width="7.28515625" customWidth="1"/>
    <col min="2" max="2" width="29" customWidth="1"/>
    <col min="3" max="3" width="16.7109375" customWidth="1"/>
    <col min="4" max="4" width="11.28515625" customWidth="1"/>
    <col min="5" max="5" width="22.7109375" customWidth="1"/>
    <col min="6" max="7" width="24.28515625" customWidth="1"/>
    <col min="8" max="8" width="23.7109375" customWidth="1"/>
    <col min="9" max="9" width="17.7109375" customWidth="1"/>
    <col min="10" max="10" width="11.85546875" customWidth="1"/>
    <col min="11" max="11" width="11.7109375" customWidth="1"/>
    <col min="12" max="12" width="13.28515625" customWidth="1"/>
  </cols>
  <sheetData>
    <row r="1" spans="1:9" ht="18.75" x14ac:dyDescent="0.25">
      <c r="H1" s="1" t="s">
        <v>82</v>
      </c>
    </row>
    <row r="2" spans="1:9" ht="18.75" x14ac:dyDescent="0.25">
      <c r="H2" s="1"/>
    </row>
    <row r="3" spans="1:9" ht="18.75" x14ac:dyDescent="0.25">
      <c r="A3" s="102" t="s">
        <v>43</v>
      </c>
      <c r="B3" s="102"/>
      <c r="C3" s="102"/>
      <c r="D3" s="102"/>
      <c r="E3" s="102"/>
      <c r="F3" s="102"/>
      <c r="G3" s="102"/>
      <c r="H3" s="102"/>
    </row>
    <row r="4" spans="1:9" ht="18.75" x14ac:dyDescent="0.25">
      <c r="A4" s="103" t="s">
        <v>31</v>
      </c>
      <c r="B4" s="102"/>
      <c r="C4" s="102"/>
      <c r="D4" s="102"/>
      <c r="E4" s="102"/>
      <c r="F4" s="102"/>
      <c r="G4" s="102"/>
      <c r="H4" s="102"/>
    </row>
    <row r="5" spans="1:9" x14ac:dyDescent="0.25">
      <c r="A5" s="104" t="s">
        <v>0</v>
      </c>
      <c r="B5" s="104"/>
      <c r="C5" s="104"/>
      <c r="D5" s="104"/>
      <c r="E5" s="104"/>
      <c r="F5" s="104"/>
      <c r="G5" s="104"/>
      <c r="H5" s="104"/>
    </row>
    <row r="6" spans="1:9" ht="18.75" x14ac:dyDescent="0.25">
      <c r="A6" s="102" t="s">
        <v>97</v>
      </c>
      <c r="B6" s="112"/>
      <c r="C6" s="112"/>
      <c r="D6" s="112"/>
      <c r="E6" s="112"/>
      <c r="F6" s="112"/>
      <c r="G6" s="112"/>
      <c r="H6" s="112"/>
    </row>
    <row r="7" spans="1:9" ht="18.75" x14ac:dyDescent="0.25">
      <c r="A7" s="8"/>
      <c r="B7" s="8"/>
      <c r="C7" s="8"/>
      <c r="D7" s="8"/>
      <c r="E7" s="8"/>
      <c r="F7" s="8"/>
      <c r="G7" s="8"/>
      <c r="H7" s="14" t="s">
        <v>1</v>
      </c>
    </row>
    <row r="8" spans="1:9" ht="54.75" customHeight="1" x14ac:dyDescent="0.25">
      <c r="A8" s="28" t="s">
        <v>25</v>
      </c>
      <c r="B8" s="28" t="s">
        <v>26</v>
      </c>
      <c r="C8" s="31" t="s">
        <v>27</v>
      </c>
      <c r="D8" s="28" t="s">
        <v>2</v>
      </c>
      <c r="E8" s="28" t="s">
        <v>3</v>
      </c>
      <c r="F8" s="28" t="s">
        <v>98</v>
      </c>
      <c r="G8" s="28" t="s">
        <v>4</v>
      </c>
      <c r="H8" s="28" t="s">
        <v>44</v>
      </c>
    </row>
    <row r="9" spans="1:9" ht="15.75" customHeight="1" x14ac:dyDescent="0.25">
      <c r="A9" s="111"/>
      <c r="B9" s="111" t="s">
        <v>5</v>
      </c>
      <c r="C9" s="111"/>
      <c r="D9" s="94" t="s">
        <v>85</v>
      </c>
      <c r="E9" s="17" t="s">
        <v>6</v>
      </c>
      <c r="F9" s="9">
        <f>F10+F11+F12+F13</f>
        <v>1510548</v>
      </c>
      <c r="G9" s="9">
        <f>G10+G11+G12+G13</f>
        <v>1482173.4</v>
      </c>
      <c r="H9" s="17"/>
      <c r="I9" s="3"/>
    </row>
    <row r="10" spans="1:9" ht="15.75" customHeight="1" x14ac:dyDescent="0.25">
      <c r="A10" s="111"/>
      <c r="B10" s="111"/>
      <c r="C10" s="111"/>
      <c r="D10" s="94"/>
      <c r="E10" s="17" t="s">
        <v>7</v>
      </c>
      <c r="F10" s="10">
        <f>F15+F20</f>
        <v>10643.3</v>
      </c>
      <c r="G10" s="10">
        <f>G15+G20</f>
        <v>9918.2999999999993</v>
      </c>
      <c r="H10" s="17"/>
    </row>
    <row r="11" spans="1:9" ht="15.75" customHeight="1" x14ac:dyDescent="0.25">
      <c r="A11" s="111"/>
      <c r="B11" s="111"/>
      <c r="C11" s="111"/>
      <c r="D11" s="94"/>
      <c r="E11" s="17" t="s">
        <v>8</v>
      </c>
      <c r="F11" s="10">
        <f t="shared" ref="F11:G13" si="0">F16+F21</f>
        <v>193492.9</v>
      </c>
      <c r="G11" s="10">
        <f t="shared" si="0"/>
        <v>183090.9</v>
      </c>
      <c r="H11" s="17"/>
    </row>
    <row r="12" spans="1:9" ht="15.75" customHeight="1" x14ac:dyDescent="0.25">
      <c r="A12" s="111"/>
      <c r="B12" s="111"/>
      <c r="C12" s="111"/>
      <c r="D12" s="94"/>
      <c r="E12" s="17" t="s">
        <v>9</v>
      </c>
      <c r="F12" s="10">
        <f t="shared" si="0"/>
        <v>1306411.8</v>
      </c>
      <c r="G12" s="10">
        <f t="shared" si="0"/>
        <v>1289164.2</v>
      </c>
      <c r="H12" s="17"/>
    </row>
    <row r="13" spans="1:9" ht="15.75" customHeight="1" x14ac:dyDescent="0.25">
      <c r="A13" s="111"/>
      <c r="B13" s="111"/>
      <c r="C13" s="111"/>
      <c r="D13" s="94"/>
      <c r="E13" s="17" t="s">
        <v>10</v>
      </c>
      <c r="F13" s="10">
        <f t="shared" si="0"/>
        <v>0</v>
      </c>
      <c r="G13" s="10">
        <f t="shared" si="0"/>
        <v>0</v>
      </c>
      <c r="H13" s="17"/>
    </row>
    <row r="14" spans="1:9" ht="18" customHeight="1" x14ac:dyDescent="0.25">
      <c r="A14" s="108">
        <v>1</v>
      </c>
      <c r="B14" s="111"/>
      <c r="C14" s="94" t="s">
        <v>15</v>
      </c>
      <c r="D14" s="94" t="s">
        <v>85</v>
      </c>
      <c r="E14" s="17" t="s">
        <v>6</v>
      </c>
      <c r="F14" s="9">
        <f>F15+F16+F17+F18</f>
        <v>1341580.3</v>
      </c>
      <c r="G14" s="9">
        <f>G15+G16+G17+G18</f>
        <v>1322787.1000000001</v>
      </c>
      <c r="H14" s="17"/>
      <c r="I14" s="4"/>
    </row>
    <row r="15" spans="1:9" ht="18" customHeight="1" x14ac:dyDescent="0.25">
      <c r="A15" s="109"/>
      <c r="B15" s="111"/>
      <c r="C15" s="94"/>
      <c r="D15" s="94"/>
      <c r="E15" s="17" t="s">
        <v>7</v>
      </c>
      <c r="F15" s="10">
        <f t="shared" ref="F15:G18" si="1">F122+F164</f>
        <v>10643.3</v>
      </c>
      <c r="G15" s="10">
        <f t="shared" si="1"/>
        <v>9918.2999999999993</v>
      </c>
      <c r="H15" s="17"/>
    </row>
    <row r="16" spans="1:9" ht="18" customHeight="1" x14ac:dyDescent="0.25">
      <c r="A16" s="109"/>
      <c r="B16" s="111"/>
      <c r="C16" s="94"/>
      <c r="D16" s="94"/>
      <c r="E16" s="17" t="s">
        <v>8</v>
      </c>
      <c r="F16" s="10">
        <f t="shared" si="1"/>
        <v>96981.3</v>
      </c>
      <c r="G16" s="10">
        <f t="shared" si="1"/>
        <v>86579.3</v>
      </c>
      <c r="H16" s="17"/>
    </row>
    <row r="17" spans="1:9" ht="18" customHeight="1" x14ac:dyDescent="0.25">
      <c r="A17" s="109"/>
      <c r="B17" s="111"/>
      <c r="C17" s="94"/>
      <c r="D17" s="94"/>
      <c r="E17" s="17" t="s">
        <v>9</v>
      </c>
      <c r="F17" s="10">
        <f t="shared" si="1"/>
        <v>1233955.7</v>
      </c>
      <c r="G17" s="10">
        <f t="shared" si="1"/>
        <v>1226289.5</v>
      </c>
      <c r="H17" s="17"/>
    </row>
    <row r="18" spans="1:9" ht="18" customHeight="1" x14ac:dyDescent="0.25">
      <c r="A18" s="110"/>
      <c r="B18" s="111"/>
      <c r="C18" s="94"/>
      <c r="D18" s="94"/>
      <c r="E18" s="17" t="s">
        <v>10</v>
      </c>
      <c r="F18" s="10">
        <f t="shared" si="1"/>
        <v>0</v>
      </c>
      <c r="G18" s="10">
        <f t="shared" si="1"/>
        <v>0</v>
      </c>
      <c r="H18" s="17"/>
    </row>
    <row r="19" spans="1:9" ht="21" customHeight="1" x14ac:dyDescent="0.25">
      <c r="A19" s="108">
        <v>2</v>
      </c>
      <c r="B19" s="118"/>
      <c r="C19" s="94" t="s">
        <v>14</v>
      </c>
      <c r="D19" s="94" t="s">
        <v>85</v>
      </c>
      <c r="E19" s="17" t="s">
        <v>6</v>
      </c>
      <c r="F19" s="9">
        <f>F20+F21+F22+F23</f>
        <v>168967.7</v>
      </c>
      <c r="G19" s="9">
        <f t="shared" ref="G19" si="2">G20+G21+G22+G23</f>
        <v>159386.29999999999</v>
      </c>
      <c r="H19" s="17"/>
    </row>
    <row r="20" spans="1:9" ht="21" customHeight="1" x14ac:dyDescent="0.25">
      <c r="A20" s="109"/>
      <c r="B20" s="118"/>
      <c r="C20" s="94"/>
      <c r="D20" s="94"/>
      <c r="E20" s="17" t="s">
        <v>7</v>
      </c>
      <c r="F20" s="10">
        <f>F169</f>
        <v>0</v>
      </c>
      <c r="G20" s="10">
        <f>G169</f>
        <v>0</v>
      </c>
      <c r="H20" s="17"/>
    </row>
    <row r="21" spans="1:9" ht="21" customHeight="1" x14ac:dyDescent="0.25">
      <c r="A21" s="109"/>
      <c r="B21" s="118"/>
      <c r="C21" s="94"/>
      <c r="D21" s="94"/>
      <c r="E21" s="17" t="s">
        <v>8</v>
      </c>
      <c r="F21" s="10">
        <f t="shared" ref="F21:G23" si="3">F149</f>
        <v>96511.6</v>
      </c>
      <c r="G21" s="10">
        <f t="shared" ref="G21" si="4">G149</f>
        <v>96511.6</v>
      </c>
      <c r="H21" s="17"/>
    </row>
    <row r="22" spans="1:9" ht="21" customHeight="1" x14ac:dyDescent="0.25">
      <c r="A22" s="109"/>
      <c r="B22" s="118"/>
      <c r="C22" s="94"/>
      <c r="D22" s="94"/>
      <c r="E22" s="17" t="s">
        <v>9</v>
      </c>
      <c r="F22" s="10">
        <f t="shared" si="3"/>
        <v>72456.100000000006</v>
      </c>
      <c r="G22" s="10">
        <f t="shared" ref="G22" si="5">G150</f>
        <v>62874.7</v>
      </c>
      <c r="H22" s="17"/>
    </row>
    <row r="23" spans="1:9" ht="21" customHeight="1" x14ac:dyDescent="0.25">
      <c r="A23" s="110"/>
      <c r="B23" s="118"/>
      <c r="C23" s="94"/>
      <c r="D23" s="94"/>
      <c r="E23" s="17" t="s">
        <v>10</v>
      </c>
      <c r="F23" s="10">
        <f t="shared" si="3"/>
        <v>0</v>
      </c>
      <c r="G23" s="10">
        <f t="shared" si="3"/>
        <v>0</v>
      </c>
      <c r="H23" s="17"/>
    </row>
    <row r="24" spans="1:9" ht="21.75" customHeight="1" x14ac:dyDescent="0.25">
      <c r="A24" s="114" t="s">
        <v>90</v>
      </c>
      <c r="B24" s="114"/>
      <c r="C24" s="114"/>
      <c r="D24" s="114"/>
      <c r="E24" s="114"/>
      <c r="F24" s="114"/>
      <c r="G24" s="114"/>
      <c r="H24" s="114"/>
    </row>
    <row r="25" spans="1:9" ht="21" customHeight="1" x14ac:dyDescent="0.25">
      <c r="A25" s="94" t="s">
        <v>11</v>
      </c>
      <c r="B25" s="115" t="s">
        <v>46</v>
      </c>
      <c r="C25" s="113"/>
      <c r="D25" s="94" t="s">
        <v>85</v>
      </c>
      <c r="E25" s="17" t="s">
        <v>6</v>
      </c>
      <c r="F25" s="9">
        <f>F26+F27+F28+F29</f>
        <v>679057.6</v>
      </c>
      <c r="G25" s="9">
        <f>G26+G27+G28+G29</f>
        <v>677986.4</v>
      </c>
      <c r="H25" s="11"/>
    </row>
    <row r="26" spans="1:9" ht="24.75" customHeight="1" x14ac:dyDescent="0.25">
      <c r="A26" s="94"/>
      <c r="B26" s="116"/>
      <c r="C26" s="113"/>
      <c r="D26" s="94"/>
      <c r="E26" s="17" t="s">
        <v>7</v>
      </c>
      <c r="F26" s="10">
        <f>F31+F36+F41+F46+F56+F51+F61+F66</f>
        <v>10050</v>
      </c>
      <c r="G26" s="10">
        <f>G31+G36+G41+G46+G56+G51+G61+G66</f>
        <v>9481.6</v>
      </c>
      <c r="H26" s="10"/>
      <c r="I26" s="4"/>
    </row>
    <row r="27" spans="1:9" ht="17.25" customHeight="1" x14ac:dyDescent="0.25">
      <c r="A27" s="94"/>
      <c r="B27" s="116"/>
      <c r="C27" s="113"/>
      <c r="D27" s="94"/>
      <c r="E27" s="17" t="s">
        <v>8</v>
      </c>
      <c r="F27" s="10">
        <f t="shared" ref="F27" si="6">F32+F37+F42+F47+F57+F52+F62+F67</f>
        <v>43590.3</v>
      </c>
      <c r="G27" s="10">
        <f t="shared" ref="G27" si="7">G32+G37+G42+G47+G57+G52+G62+G67</f>
        <v>43505.4</v>
      </c>
      <c r="H27" s="10"/>
      <c r="I27" s="4"/>
    </row>
    <row r="28" spans="1:9" ht="21" customHeight="1" x14ac:dyDescent="0.25">
      <c r="A28" s="94"/>
      <c r="B28" s="116"/>
      <c r="C28" s="113"/>
      <c r="D28" s="94"/>
      <c r="E28" s="17" t="s">
        <v>9</v>
      </c>
      <c r="F28" s="10">
        <f t="shared" ref="F28" si="8">F33+F38+F43+F48+F58+F53+F63+F68</f>
        <v>625417.30000000005</v>
      </c>
      <c r="G28" s="10">
        <f t="shared" ref="G28" si="9">G33+G38+G43+G48+G58+G53+G63+G68</f>
        <v>624999.4</v>
      </c>
      <c r="H28" s="10"/>
      <c r="I28" s="4"/>
    </row>
    <row r="29" spans="1:9" ht="53.25" customHeight="1" x14ac:dyDescent="0.25">
      <c r="A29" s="94"/>
      <c r="B29" s="117"/>
      <c r="C29" s="113"/>
      <c r="D29" s="94"/>
      <c r="E29" s="17" t="s">
        <v>10</v>
      </c>
      <c r="F29" s="10">
        <f>F34+F39+F44+F49+F59+F64</f>
        <v>0</v>
      </c>
      <c r="G29" s="10">
        <f>G34+G39+G44+G49+G59+G64</f>
        <v>0</v>
      </c>
      <c r="H29" s="10"/>
    </row>
    <row r="30" spans="1:9" ht="18.75" customHeight="1" x14ac:dyDescent="0.25">
      <c r="A30" s="50" t="s">
        <v>12</v>
      </c>
      <c r="B30" s="105" t="s">
        <v>91</v>
      </c>
      <c r="C30" s="52" t="s">
        <v>76</v>
      </c>
      <c r="D30" s="52" t="s">
        <v>85</v>
      </c>
      <c r="E30" s="35" t="s">
        <v>6</v>
      </c>
      <c r="F30" s="36">
        <f>F31+F32+F33+F34</f>
        <v>606467.19999999995</v>
      </c>
      <c r="G30" s="36">
        <f t="shared" ref="G30" si="10">G31+G32+G33+G34</f>
        <v>606467</v>
      </c>
      <c r="H30" s="37"/>
    </row>
    <row r="31" spans="1:9" ht="18.75" customHeight="1" x14ac:dyDescent="0.25">
      <c r="A31" s="50"/>
      <c r="B31" s="106"/>
      <c r="C31" s="52"/>
      <c r="D31" s="52"/>
      <c r="E31" s="35" t="s">
        <v>7</v>
      </c>
      <c r="F31" s="15">
        <v>0</v>
      </c>
      <c r="G31" s="15">
        <v>0</v>
      </c>
      <c r="H31" s="38"/>
    </row>
    <row r="32" spans="1:9" ht="18.75" customHeight="1" x14ac:dyDescent="0.25">
      <c r="A32" s="50"/>
      <c r="B32" s="106"/>
      <c r="C32" s="52"/>
      <c r="D32" s="52"/>
      <c r="E32" s="35" t="s">
        <v>8</v>
      </c>
      <c r="F32" s="15">
        <v>0</v>
      </c>
      <c r="G32" s="15">
        <v>0</v>
      </c>
      <c r="H32" s="38"/>
    </row>
    <row r="33" spans="1:9" ht="18.75" customHeight="1" x14ac:dyDescent="0.25">
      <c r="A33" s="50"/>
      <c r="B33" s="106"/>
      <c r="C33" s="52"/>
      <c r="D33" s="52"/>
      <c r="E33" s="35" t="s">
        <v>9</v>
      </c>
      <c r="F33" s="15">
        <v>606467.19999999995</v>
      </c>
      <c r="G33" s="15">
        <v>606467</v>
      </c>
      <c r="H33" s="38"/>
      <c r="I33" s="3"/>
    </row>
    <row r="34" spans="1:9" ht="18.75" customHeight="1" x14ac:dyDescent="0.25">
      <c r="A34" s="50"/>
      <c r="B34" s="107"/>
      <c r="C34" s="52"/>
      <c r="D34" s="52"/>
      <c r="E34" s="35" t="s">
        <v>10</v>
      </c>
      <c r="F34" s="15">
        <v>0</v>
      </c>
      <c r="G34" s="15">
        <v>0</v>
      </c>
      <c r="H34" s="38"/>
    </row>
    <row r="35" spans="1:9" ht="20.25" customHeight="1" x14ac:dyDescent="0.25">
      <c r="A35" s="50" t="s">
        <v>16</v>
      </c>
      <c r="B35" s="105" t="s">
        <v>48</v>
      </c>
      <c r="C35" s="52" t="s">
        <v>77</v>
      </c>
      <c r="D35" s="52" t="s">
        <v>85</v>
      </c>
      <c r="E35" s="35" t="s">
        <v>6</v>
      </c>
      <c r="F35" s="36">
        <f>F36+F37+F38+F39</f>
        <v>10092.700000000001</v>
      </c>
      <c r="G35" s="36">
        <f>G36+G37+G38+G39</f>
        <v>9725.4</v>
      </c>
      <c r="H35" s="64" t="s">
        <v>102</v>
      </c>
    </row>
    <row r="36" spans="1:9" ht="20.25" customHeight="1" x14ac:dyDescent="0.25">
      <c r="A36" s="50"/>
      <c r="B36" s="106"/>
      <c r="C36" s="52"/>
      <c r="D36" s="52"/>
      <c r="E36" s="35" t="s">
        <v>7</v>
      </c>
      <c r="F36" s="15">
        <v>0</v>
      </c>
      <c r="G36" s="15">
        <v>0</v>
      </c>
      <c r="H36" s="126"/>
    </row>
    <row r="37" spans="1:9" ht="20.25" customHeight="1" x14ac:dyDescent="0.25">
      <c r="A37" s="50"/>
      <c r="B37" s="106"/>
      <c r="C37" s="52"/>
      <c r="D37" s="52"/>
      <c r="E37" s="35" t="s">
        <v>8</v>
      </c>
      <c r="F37" s="15">
        <v>0</v>
      </c>
      <c r="G37" s="15">
        <v>0</v>
      </c>
      <c r="H37" s="126"/>
    </row>
    <row r="38" spans="1:9" ht="20.25" customHeight="1" x14ac:dyDescent="0.25">
      <c r="A38" s="50"/>
      <c r="B38" s="106"/>
      <c r="C38" s="52"/>
      <c r="D38" s="52"/>
      <c r="E38" s="35" t="s">
        <v>9</v>
      </c>
      <c r="F38" s="15">
        <v>10092.700000000001</v>
      </c>
      <c r="G38" s="15">
        <v>9725.4</v>
      </c>
      <c r="H38" s="126"/>
    </row>
    <row r="39" spans="1:9" ht="31.5" customHeight="1" x14ac:dyDescent="0.25">
      <c r="A39" s="50"/>
      <c r="B39" s="107"/>
      <c r="C39" s="52"/>
      <c r="D39" s="52"/>
      <c r="E39" s="35" t="s">
        <v>10</v>
      </c>
      <c r="F39" s="15">
        <v>0</v>
      </c>
      <c r="G39" s="15">
        <v>0</v>
      </c>
      <c r="H39" s="127"/>
    </row>
    <row r="40" spans="1:9" ht="18" customHeight="1" x14ac:dyDescent="0.25">
      <c r="A40" s="50" t="s">
        <v>30</v>
      </c>
      <c r="B40" s="105" t="s">
        <v>47</v>
      </c>
      <c r="C40" s="52" t="s">
        <v>28</v>
      </c>
      <c r="D40" s="52" t="s">
        <v>85</v>
      </c>
      <c r="E40" s="35" t="s">
        <v>6</v>
      </c>
      <c r="F40" s="36">
        <f>F41+F42+F43+F44</f>
        <v>6251.6</v>
      </c>
      <c r="G40" s="36">
        <f t="shared" ref="G40" si="11">G41+G42+G43+G44</f>
        <v>5548</v>
      </c>
      <c r="H40" s="64" t="s">
        <v>101</v>
      </c>
    </row>
    <row r="41" spans="1:9" ht="18" customHeight="1" x14ac:dyDescent="0.25">
      <c r="A41" s="50"/>
      <c r="B41" s="106"/>
      <c r="C41" s="52"/>
      <c r="D41" s="52"/>
      <c r="E41" s="35" t="s">
        <v>7</v>
      </c>
      <c r="F41" s="15">
        <v>5050</v>
      </c>
      <c r="G41" s="15">
        <v>4481.6000000000004</v>
      </c>
      <c r="H41" s="126"/>
    </row>
    <row r="42" spans="1:9" ht="18" customHeight="1" x14ac:dyDescent="0.25">
      <c r="A42" s="50"/>
      <c r="B42" s="106"/>
      <c r="C42" s="52"/>
      <c r="D42" s="52"/>
      <c r="E42" s="35" t="s">
        <v>8</v>
      </c>
      <c r="F42" s="15">
        <v>754.6</v>
      </c>
      <c r="G42" s="15">
        <v>669.7</v>
      </c>
      <c r="H42" s="126"/>
    </row>
    <row r="43" spans="1:9" ht="18" customHeight="1" x14ac:dyDescent="0.25">
      <c r="A43" s="50"/>
      <c r="B43" s="106"/>
      <c r="C43" s="52"/>
      <c r="D43" s="52"/>
      <c r="E43" s="35" t="s">
        <v>9</v>
      </c>
      <c r="F43" s="15">
        <v>447</v>
      </c>
      <c r="G43" s="15">
        <v>396.7</v>
      </c>
      <c r="H43" s="126"/>
    </row>
    <row r="44" spans="1:9" ht="18" customHeight="1" x14ac:dyDescent="0.25">
      <c r="A44" s="50"/>
      <c r="B44" s="107"/>
      <c r="C44" s="52"/>
      <c r="D44" s="52"/>
      <c r="E44" s="35" t="s">
        <v>10</v>
      </c>
      <c r="F44" s="15">
        <v>0</v>
      </c>
      <c r="G44" s="15">
        <v>0</v>
      </c>
      <c r="H44" s="127"/>
    </row>
    <row r="45" spans="1:9" ht="15" customHeight="1" x14ac:dyDescent="0.25">
      <c r="A45" s="50" t="s">
        <v>32</v>
      </c>
      <c r="B45" s="54" t="s">
        <v>99</v>
      </c>
      <c r="C45" s="52" t="s">
        <v>28</v>
      </c>
      <c r="D45" s="52" t="s">
        <v>85</v>
      </c>
      <c r="E45" s="35" t="s">
        <v>6</v>
      </c>
      <c r="F45" s="36">
        <f>F46+F47+F48+F49</f>
        <v>10566.5</v>
      </c>
      <c r="G45" s="36">
        <f t="shared" ref="G45" si="12">G46+G47+G48+G49</f>
        <v>10566.4</v>
      </c>
      <c r="H45" s="71" t="s">
        <v>101</v>
      </c>
    </row>
    <row r="46" spans="1:9" ht="15" customHeight="1" x14ac:dyDescent="0.25">
      <c r="A46" s="50"/>
      <c r="B46" s="55"/>
      <c r="C46" s="52"/>
      <c r="D46" s="52"/>
      <c r="E46" s="35" t="s">
        <v>7</v>
      </c>
      <c r="F46" s="15">
        <v>0</v>
      </c>
      <c r="G46" s="15">
        <v>0</v>
      </c>
      <c r="H46" s="128"/>
    </row>
    <row r="47" spans="1:9" ht="15" customHeight="1" x14ac:dyDescent="0.25">
      <c r="A47" s="50"/>
      <c r="B47" s="55"/>
      <c r="C47" s="52"/>
      <c r="D47" s="52"/>
      <c r="E47" s="35" t="s">
        <v>8</v>
      </c>
      <c r="F47" s="15">
        <v>6635.7</v>
      </c>
      <c r="G47" s="15">
        <v>6635.7</v>
      </c>
      <c r="H47" s="128"/>
    </row>
    <row r="48" spans="1:9" ht="15" customHeight="1" x14ac:dyDescent="0.25">
      <c r="A48" s="50"/>
      <c r="B48" s="55"/>
      <c r="C48" s="52"/>
      <c r="D48" s="52"/>
      <c r="E48" s="35" t="s">
        <v>9</v>
      </c>
      <c r="F48" s="15">
        <v>3930.8</v>
      </c>
      <c r="G48" s="15">
        <v>3930.7</v>
      </c>
      <c r="H48" s="128"/>
    </row>
    <row r="49" spans="1:9" ht="15" customHeight="1" x14ac:dyDescent="0.25">
      <c r="A49" s="50"/>
      <c r="B49" s="56"/>
      <c r="C49" s="52"/>
      <c r="D49" s="52"/>
      <c r="E49" s="35" t="s">
        <v>10</v>
      </c>
      <c r="F49" s="15">
        <v>0</v>
      </c>
      <c r="G49" s="15">
        <v>0</v>
      </c>
      <c r="H49" s="129"/>
    </row>
    <row r="50" spans="1:9" ht="15.75" customHeight="1" x14ac:dyDescent="0.25">
      <c r="A50" s="50" t="s">
        <v>17</v>
      </c>
      <c r="B50" s="54" t="s">
        <v>92</v>
      </c>
      <c r="C50" s="52" t="s">
        <v>93</v>
      </c>
      <c r="D50" s="52" t="s">
        <v>85</v>
      </c>
      <c r="E50" s="35" t="s">
        <v>6</v>
      </c>
      <c r="F50" s="36">
        <f>F51+F52+F53+F54</f>
        <v>5000</v>
      </c>
      <c r="G50" s="36">
        <f t="shared" ref="G50" si="13">G51+G52+G53+G54</f>
        <v>5000</v>
      </c>
      <c r="H50" s="15"/>
    </row>
    <row r="51" spans="1:9" ht="15.75" customHeight="1" x14ac:dyDescent="0.25">
      <c r="A51" s="50"/>
      <c r="B51" s="55"/>
      <c r="C51" s="52"/>
      <c r="D51" s="52"/>
      <c r="E51" s="35" t="s">
        <v>7</v>
      </c>
      <c r="F51" s="15">
        <v>5000</v>
      </c>
      <c r="G51" s="15">
        <v>5000</v>
      </c>
      <c r="H51" s="15"/>
    </row>
    <row r="52" spans="1:9" ht="15.75" customHeight="1" x14ac:dyDescent="0.25">
      <c r="A52" s="50"/>
      <c r="B52" s="55"/>
      <c r="C52" s="52"/>
      <c r="D52" s="52"/>
      <c r="E52" s="35" t="s">
        <v>8</v>
      </c>
      <c r="F52" s="15">
        <v>0</v>
      </c>
      <c r="G52" s="15">
        <v>0</v>
      </c>
      <c r="H52" s="15"/>
    </row>
    <row r="53" spans="1:9" ht="15.75" customHeight="1" x14ac:dyDescent="0.25">
      <c r="A53" s="50"/>
      <c r="B53" s="55"/>
      <c r="C53" s="52"/>
      <c r="D53" s="52"/>
      <c r="E53" s="35" t="s">
        <v>9</v>
      </c>
      <c r="F53" s="15">
        <v>0</v>
      </c>
      <c r="G53" s="15">
        <v>0</v>
      </c>
      <c r="H53" s="15"/>
    </row>
    <row r="54" spans="1:9" ht="15.75" customHeight="1" x14ac:dyDescent="0.25">
      <c r="A54" s="50"/>
      <c r="B54" s="56"/>
      <c r="C54" s="52"/>
      <c r="D54" s="52"/>
      <c r="E54" s="35" t="s">
        <v>10</v>
      </c>
      <c r="F54" s="15">
        <v>0</v>
      </c>
      <c r="G54" s="15">
        <v>0</v>
      </c>
      <c r="H54" s="15"/>
    </row>
    <row r="55" spans="1:9" ht="30" customHeight="1" x14ac:dyDescent="0.25">
      <c r="A55" s="50" t="s">
        <v>18</v>
      </c>
      <c r="B55" s="78" t="s">
        <v>107</v>
      </c>
      <c r="C55" s="52" t="s">
        <v>28</v>
      </c>
      <c r="D55" s="52" t="s">
        <v>85</v>
      </c>
      <c r="E55" s="35" t="s">
        <v>6</v>
      </c>
      <c r="F55" s="36">
        <f>F56+F57+F58+F59</f>
        <v>4479.6000000000004</v>
      </c>
      <c r="G55" s="36">
        <f t="shared" ref="G55" si="14">G56+G57+G58+G59</f>
        <v>4479.6000000000004</v>
      </c>
      <c r="H55" s="36"/>
    </row>
    <row r="56" spans="1:9" ht="25.5" customHeight="1" x14ac:dyDescent="0.25">
      <c r="A56" s="50"/>
      <c r="B56" s="78"/>
      <c r="C56" s="52"/>
      <c r="D56" s="52"/>
      <c r="E56" s="35" t="s">
        <v>7</v>
      </c>
      <c r="F56" s="35">
        <v>0</v>
      </c>
      <c r="G56" s="15">
        <v>0</v>
      </c>
      <c r="H56" s="15"/>
    </row>
    <row r="57" spans="1:9" ht="25.5" customHeight="1" x14ac:dyDescent="0.25">
      <c r="A57" s="50"/>
      <c r="B57" s="78"/>
      <c r="C57" s="52"/>
      <c r="D57" s="52"/>
      <c r="E57" s="35" t="s">
        <v>8</v>
      </c>
      <c r="F57" s="35">
        <v>0</v>
      </c>
      <c r="G57" s="15">
        <v>0</v>
      </c>
      <c r="H57" s="15"/>
    </row>
    <row r="58" spans="1:9" ht="25.5" customHeight="1" x14ac:dyDescent="0.25">
      <c r="A58" s="50"/>
      <c r="B58" s="78"/>
      <c r="C58" s="52"/>
      <c r="D58" s="52"/>
      <c r="E58" s="35" t="s">
        <v>9</v>
      </c>
      <c r="F58" s="15">
        <v>4479.6000000000004</v>
      </c>
      <c r="G58" s="15">
        <v>4479.6000000000004</v>
      </c>
      <c r="H58" s="15"/>
    </row>
    <row r="59" spans="1:9" ht="60.75" customHeight="1" x14ac:dyDescent="0.25">
      <c r="A59" s="50"/>
      <c r="B59" s="78"/>
      <c r="C59" s="52"/>
      <c r="D59" s="52"/>
      <c r="E59" s="35" t="s">
        <v>10</v>
      </c>
      <c r="F59" s="15">
        <v>0</v>
      </c>
      <c r="G59" s="15"/>
      <c r="H59" s="15"/>
    </row>
    <row r="60" spans="1:9" ht="30.75" customHeight="1" x14ac:dyDescent="0.25">
      <c r="A60" s="124" t="s">
        <v>84</v>
      </c>
      <c r="B60" s="54" t="s">
        <v>49</v>
      </c>
      <c r="C60" s="52" t="s">
        <v>28</v>
      </c>
      <c r="D60" s="52" t="s">
        <v>85</v>
      </c>
      <c r="E60" s="35" t="s">
        <v>6</v>
      </c>
      <c r="F60" s="36">
        <f>F61+F62+F63+F64</f>
        <v>35900</v>
      </c>
      <c r="G60" s="36">
        <f>G61+G62+G63+G64</f>
        <v>35900</v>
      </c>
      <c r="H60" s="36"/>
    </row>
    <row r="61" spans="1:9" ht="30.75" customHeight="1" x14ac:dyDescent="0.25">
      <c r="A61" s="125"/>
      <c r="B61" s="55"/>
      <c r="C61" s="52"/>
      <c r="D61" s="52"/>
      <c r="E61" s="35" t="s">
        <v>7</v>
      </c>
      <c r="F61" s="15">
        <v>0</v>
      </c>
      <c r="G61" s="15">
        <v>0</v>
      </c>
      <c r="H61" s="39"/>
    </row>
    <row r="62" spans="1:9" ht="30.75" customHeight="1" x14ac:dyDescent="0.25">
      <c r="A62" s="125"/>
      <c r="B62" s="55"/>
      <c r="C62" s="52"/>
      <c r="D62" s="52"/>
      <c r="E62" s="35" t="s">
        <v>8</v>
      </c>
      <c r="F62" s="15">
        <v>35900</v>
      </c>
      <c r="G62" s="15">
        <v>35900</v>
      </c>
      <c r="H62" s="39"/>
      <c r="I62" s="3"/>
    </row>
    <row r="63" spans="1:9" ht="30.75" customHeight="1" x14ac:dyDescent="0.25">
      <c r="A63" s="125"/>
      <c r="B63" s="55"/>
      <c r="C63" s="52"/>
      <c r="D63" s="52"/>
      <c r="E63" s="35" t="s">
        <v>9</v>
      </c>
      <c r="F63" s="39">
        <v>0</v>
      </c>
      <c r="G63" s="39">
        <v>0</v>
      </c>
      <c r="H63" s="15"/>
    </row>
    <row r="64" spans="1:9" ht="116.25" customHeight="1" x14ac:dyDescent="0.25">
      <c r="A64" s="125"/>
      <c r="B64" s="55"/>
      <c r="C64" s="66"/>
      <c r="D64" s="66"/>
      <c r="E64" s="40" t="s">
        <v>10</v>
      </c>
      <c r="F64" s="41">
        <v>0</v>
      </c>
      <c r="G64" s="41">
        <v>0</v>
      </c>
      <c r="H64" s="41"/>
    </row>
    <row r="65" spans="1:9" ht="26.25" customHeight="1" x14ac:dyDescent="0.25">
      <c r="A65" s="119" t="s">
        <v>94</v>
      </c>
      <c r="B65" s="54" t="s">
        <v>83</v>
      </c>
      <c r="C65" s="122" t="s">
        <v>28</v>
      </c>
      <c r="D65" s="66" t="s">
        <v>85</v>
      </c>
      <c r="E65" s="35" t="s">
        <v>6</v>
      </c>
      <c r="F65" s="36">
        <f>F66+F67+F68+F69</f>
        <v>300</v>
      </c>
      <c r="G65" s="36">
        <f>G66+G67+G68+G69</f>
        <v>300</v>
      </c>
      <c r="H65" s="36"/>
    </row>
    <row r="66" spans="1:9" ht="25.5" customHeight="1" x14ac:dyDescent="0.25">
      <c r="A66" s="120"/>
      <c r="B66" s="62"/>
      <c r="C66" s="122"/>
      <c r="D66" s="67"/>
      <c r="E66" s="35" t="s">
        <v>7</v>
      </c>
      <c r="F66" s="15">
        <v>0</v>
      </c>
      <c r="G66" s="15">
        <v>0</v>
      </c>
      <c r="H66" s="39"/>
    </row>
    <row r="67" spans="1:9" ht="22.5" customHeight="1" x14ac:dyDescent="0.25">
      <c r="A67" s="120"/>
      <c r="B67" s="62"/>
      <c r="C67" s="122"/>
      <c r="D67" s="67"/>
      <c r="E67" s="35" t="s">
        <v>8</v>
      </c>
      <c r="F67" s="15">
        <v>300</v>
      </c>
      <c r="G67" s="15">
        <v>300</v>
      </c>
      <c r="H67" s="39"/>
    </row>
    <row r="68" spans="1:9" ht="29.25" customHeight="1" x14ac:dyDescent="0.25">
      <c r="A68" s="120"/>
      <c r="B68" s="55" t="s">
        <v>106</v>
      </c>
      <c r="C68" s="122"/>
      <c r="D68" s="67"/>
      <c r="E68" s="35" t="s">
        <v>9</v>
      </c>
      <c r="F68" s="39">
        <v>0</v>
      </c>
      <c r="G68" s="39">
        <v>0</v>
      </c>
      <c r="H68" s="15"/>
    </row>
    <row r="69" spans="1:9" ht="104.25" customHeight="1" x14ac:dyDescent="0.25">
      <c r="A69" s="121"/>
      <c r="B69" s="63"/>
      <c r="C69" s="123"/>
      <c r="D69" s="68"/>
      <c r="E69" s="40" t="s">
        <v>10</v>
      </c>
      <c r="F69" s="41">
        <v>0</v>
      </c>
      <c r="G69" s="41">
        <v>0</v>
      </c>
      <c r="H69" s="41"/>
    </row>
    <row r="70" spans="1:9" ht="21" customHeight="1" x14ac:dyDescent="0.25">
      <c r="A70" s="50" t="s">
        <v>20</v>
      </c>
      <c r="B70" s="56" t="s">
        <v>78</v>
      </c>
      <c r="C70" s="52" t="s">
        <v>29</v>
      </c>
      <c r="D70" s="52" t="s">
        <v>85</v>
      </c>
      <c r="E70" s="35" t="s">
        <v>6</v>
      </c>
      <c r="F70" s="36">
        <f>F71+F72+F73+F74</f>
        <v>24456.9</v>
      </c>
      <c r="G70" s="36">
        <f>G71+G72+G73+G74</f>
        <v>23154.5</v>
      </c>
      <c r="H70" s="36"/>
    </row>
    <row r="71" spans="1:9" ht="21" customHeight="1" x14ac:dyDescent="0.25">
      <c r="A71" s="51"/>
      <c r="B71" s="78"/>
      <c r="C71" s="70"/>
      <c r="D71" s="52"/>
      <c r="E71" s="35" t="s">
        <v>7</v>
      </c>
      <c r="F71" s="15">
        <f>F76</f>
        <v>0</v>
      </c>
      <c r="G71" s="15">
        <f>G76</f>
        <v>0</v>
      </c>
      <c r="H71" s="39"/>
    </row>
    <row r="72" spans="1:9" ht="21" customHeight="1" x14ac:dyDescent="0.25">
      <c r="A72" s="51"/>
      <c r="B72" s="78"/>
      <c r="C72" s="70"/>
      <c r="D72" s="52"/>
      <c r="E72" s="35" t="s">
        <v>8</v>
      </c>
      <c r="F72" s="15">
        <f t="shared" ref="F72" si="15">F77</f>
        <v>0</v>
      </c>
      <c r="G72" s="15">
        <f t="shared" ref="G72" si="16">G77</f>
        <v>0</v>
      </c>
      <c r="H72" s="39"/>
      <c r="I72" s="3"/>
    </row>
    <row r="73" spans="1:9" ht="21" customHeight="1" x14ac:dyDescent="0.25">
      <c r="A73" s="51"/>
      <c r="B73" s="78"/>
      <c r="C73" s="70"/>
      <c r="D73" s="52"/>
      <c r="E73" s="35" t="s">
        <v>9</v>
      </c>
      <c r="F73" s="15">
        <f t="shared" ref="F73" si="17">F78</f>
        <v>24456.9</v>
      </c>
      <c r="G73" s="15">
        <f t="shared" ref="G73" si="18">G78</f>
        <v>23154.5</v>
      </c>
      <c r="H73" s="15"/>
    </row>
    <row r="74" spans="1:9" ht="21" customHeight="1" x14ac:dyDescent="0.25">
      <c r="A74" s="51"/>
      <c r="B74" s="78"/>
      <c r="C74" s="70"/>
      <c r="D74" s="52"/>
      <c r="E74" s="35" t="s">
        <v>10</v>
      </c>
      <c r="F74" s="15">
        <f t="shared" ref="F74" si="19">F79</f>
        <v>0</v>
      </c>
      <c r="G74" s="15">
        <f t="shared" ref="G74" si="20">G79</f>
        <v>0</v>
      </c>
      <c r="H74" s="39"/>
    </row>
    <row r="75" spans="1:9" ht="18" customHeight="1" x14ac:dyDescent="0.25">
      <c r="A75" s="50" t="s">
        <v>19</v>
      </c>
      <c r="B75" s="78" t="s">
        <v>50</v>
      </c>
      <c r="C75" s="52" t="s">
        <v>29</v>
      </c>
      <c r="D75" s="52" t="s">
        <v>85</v>
      </c>
      <c r="E75" s="35" t="s">
        <v>6</v>
      </c>
      <c r="F75" s="36">
        <f>F76+F77+F78+F79</f>
        <v>24456.9</v>
      </c>
      <c r="G75" s="36">
        <f>G76+G77+G78+G79</f>
        <v>23154.5</v>
      </c>
      <c r="H75" s="71" t="s">
        <v>103</v>
      </c>
    </row>
    <row r="76" spans="1:9" ht="18" customHeight="1" x14ac:dyDescent="0.25">
      <c r="A76" s="51"/>
      <c r="B76" s="78"/>
      <c r="C76" s="52"/>
      <c r="D76" s="52"/>
      <c r="E76" s="35" t="s">
        <v>7</v>
      </c>
      <c r="F76" s="15">
        <v>0</v>
      </c>
      <c r="G76" s="15">
        <v>0</v>
      </c>
      <c r="H76" s="72"/>
    </row>
    <row r="77" spans="1:9" ht="18" customHeight="1" x14ac:dyDescent="0.25">
      <c r="A77" s="51"/>
      <c r="B77" s="78"/>
      <c r="C77" s="52"/>
      <c r="D77" s="52"/>
      <c r="E77" s="35" t="s">
        <v>8</v>
      </c>
      <c r="F77" s="15">
        <v>0</v>
      </c>
      <c r="G77" s="15">
        <v>0</v>
      </c>
      <c r="H77" s="72"/>
    </row>
    <row r="78" spans="1:9" ht="18" customHeight="1" x14ac:dyDescent="0.25">
      <c r="A78" s="51"/>
      <c r="B78" s="78"/>
      <c r="C78" s="52"/>
      <c r="D78" s="52"/>
      <c r="E78" s="35" t="s">
        <v>9</v>
      </c>
      <c r="F78" s="15">
        <v>24456.9</v>
      </c>
      <c r="G78" s="15">
        <v>23154.5</v>
      </c>
      <c r="H78" s="72"/>
    </row>
    <row r="79" spans="1:9" ht="18" customHeight="1" x14ac:dyDescent="0.25">
      <c r="A79" s="51"/>
      <c r="B79" s="78"/>
      <c r="C79" s="52"/>
      <c r="D79" s="52"/>
      <c r="E79" s="35" t="s">
        <v>10</v>
      </c>
      <c r="F79" s="15">
        <v>0</v>
      </c>
      <c r="G79" s="15">
        <v>0</v>
      </c>
      <c r="H79" s="73"/>
    </row>
    <row r="80" spans="1:9" ht="18.75" customHeight="1" x14ac:dyDescent="0.25">
      <c r="A80" s="50" t="s">
        <v>51</v>
      </c>
      <c r="B80" s="78" t="s">
        <v>53</v>
      </c>
      <c r="C80" s="52" t="s">
        <v>29</v>
      </c>
      <c r="D80" s="52" t="s">
        <v>85</v>
      </c>
      <c r="E80" s="35" t="s">
        <v>6</v>
      </c>
      <c r="F80" s="36">
        <f>F81+F82+F83+F84</f>
        <v>47743.6</v>
      </c>
      <c r="G80" s="36">
        <f>G81+G82+G83+G84</f>
        <v>47549.7</v>
      </c>
      <c r="H80" s="36"/>
    </row>
    <row r="81" spans="1:8" ht="18.75" customHeight="1" x14ac:dyDescent="0.25">
      <c r="A81" s="51"/>
      <c r="B81" s="69"/>
      <c r="C81" s="52"/>
      <c r="D81" s="52"/>
      <c r="E81" s="35" t="s">
        <v>7</v>
      </c>
      <c r="F81" s="15">
        <f>F86+F96+F101</f>
        <v>593.29999999999995</v>
      </c>
      <c r="G81" s="15">
        <f>G86+G96+G101</f>
        <v>436.7</v>
      </c>
      <c r="H81" s="15"/>
    </row>
    <row r="82" spans="1:8" ht="18.75" customHeight="1" x14ac:dyDescent="0.25">
      <c r="A82" s="51"/>
      <c r="B82" s="69"/>
      <c r="C82" s="52"/>
      <c r="D82" s="52"/>
      <c r="E82" s="35" t="s">
        <v>8</v>
      </c>
      <c r="F82" s="15">
        <f t="shared" ref="F82" si="21">F87+F97+F102</f>
        <v>88.7</v>
      </c>
      <c r="G82" s="15">
        <f t="shared" ref="G82" si="22">G87+G97+G102</f>
        <v>65.3</v>
      </c>
      <c r="H82" s="15"/>
    </row>
    <row r="83" spans="1:8" ht="18.75" customHeight="1" x14ac:dyDescent="0.25">
      <c r="A83" s="51"/>
      <c r="B83" s="69"/>
      <c r="C83" s="52"/>
      <c r="D83" s="52"/>
      <c r="E83" s="35" t="s">
        <v>9</v>
      </c>
      <c r="F83" s="15">
        <f t="shared" ref="F83" si="23">F88+F98+F103</f>
        <v>47061.599999999999</v>
      </c>
      <c r="G83" s="15">
        <f t="shared" ref="G83" si="24">G88+G98+G103</f>
        <v>47047.7</v>
      </c>
      <c r="H83" s="15"/>
    </row>
    <row r="84" spans="1:8" ht="18.75" customHeight="1" x14ac:dyDescent="0.25">
      <c r="A84" s="51"/>
      <c r="B84" s="69"/>
      <c r="C84" s="52"/>
      <c r="D84" s="52"/>
      <c r="E84" s="35" t="s">
        <v>10</v>
      </c>
      <c r="F84" s="15">
        <f t="shared" ref="F84" si="25">F89+F99+F104</f>
        <v>0</v>
      </c>
      <c r="G84" s="15">
        <f t="shared" ref="G84" si="26">G89+G99+G104</f>
        <v>0</v>
      </c>
      <c r="H84" s="15"/>
    </row>
    <row r="85" spans="1:8" ht="19.5" customHeight="1" x14ac:dyDescent="0.25">
      <c r="A85" s="50" t="s">
        <v>52</v>
      </c>
      <c r="B85" s="78" t="s">
        <v>74</v>
      </c>
      <c r="C85" s="52" t="s">
        <v>29</v>
      </c>
      <c r="D85" s="52" t="s">
        <v>85</v>
      </c>
      <c r="E85" s="35" t="s">
        <v>6</v>
      </c>
      <c r="F85" s="36">
        <f>F86+F87+F88+F89</f>
        <v>22326.3</v>
      </c>
      <c r="G85" s="36">
        <f>G86+G87+G88+G89</f>
        <v>22326.3</v>
      </c>
      <c r="H85" s="36"/>
    </row>
    <row r="86" spans="1:8" ht="19.5" customHeight="1" x14ac:dyDescent="0.25">
      <c r="A86" s="51"/>
      <c r="B86" s="69"/>
      <c r="C86" s="52"/>
      <c r="D86" s="52"/>
      <c r="E86" s="35" t="s">
        <v>7</v>
      </c>
      <c r="F86" s="15">
        <v>0</v>
      </c>
      <c r="G86" s="15">
        <v>0</v>
      </c>
      <c r="H86" s="15"/>
    </row>
    <row r="87" spans="1:8" ht="19.5" customHeight="1" x14ac:dyDescent="0.25">
      <c r="A87" s="51"/>
      <c r="B87" s="69"/>
      <c r="C87" s="52"/>
      <c r="D87" s="52"/>
      <c r="E87" s="35" t="s">
        <v>8</v>
      </c>
      <c r="F87" s="15">
        <v>0</v>
      </c>
      <c r="G87" s="15">
        <v>0</v>
      </c>
      <c r="H87" s="15"/>
    </row>
    <row r="88" spans="1:8" ht="19.5" customHeight="1" x14ac:dyDescent="0.25">
      <c r="A88" s="51"/>
      <c r="B88" s="69"/>
      <c r="C88" s="52"/>
      <c r="D88" s="52"/>
      <c r="E88" s="35" t="s">
        <v>9</v>
      </c>
      <c r="F88" s="15">
        <v>22326.3</v>
      </c>
      <c r="G88" s="15">
        <v>22326.3</v>
      </c>
      <c r="H88" s="15"/>
    </row>
    <row r="89" spans="1:8" ht="54.75" customHeight="1" x14ac:dyDescent="0.25">
      <c r="A89" s="51"/>
      <c r="B89" s="69"/>
      <c r="C89" s="52"/>
      <c r="D89" s="52"/>
      <c r="E89" s="35" t="s">
        <v>10</v>
      </c>
      <c r="F89" s="15">
        <v>0</v>
      </c>
      <c r="G89" s="15">
        <v>0</v>
      </c>
      <c r="H89" s="15"/>
    </row>
    <row r="90" spans="1:8" ht="15" customHeight="1" x14ac:dyDescent="0.25">
      <c r="A90" s="50" t="s">
        <v>55</v>
      </c>
      <c r="B90" s="78" t="s">
        <v>54</v>
      </c>
      <c r="C90" s="52" t="s">
        <v>29</v>
      </c>
      <c r="D90" s="52" t="s">
        <v>85</v>
      </c>
      <c r="E90" s="130" t="s">
        <v>56</v>
      </c>
      <c r="F90" s="36">
        <f>F91+F92+F93+F94</f>
        <v>0</v>
      </c>
      <c r="G90" s="36">
        <f>G91+G92+G93+G94</f>
        <v>0</v>
      </c>
      <c r="H90" s="36"/>
    </row>
    <row r="91" spans="1:8" ht="15" customHeight="1" x14ac:dyDescent="0.25">
      <c r="A91" s="51"/>
      <c r="B91" s="69"/>
      <c r="C91" s="52"/>
      <c r="D91" s="52"/>
      <c r="E91" s="131"/>
      <c r="F91" s="15">
        <v>0</v>
      </c>
      <c r="G91" s="15">
        <v>0</v>
      </c>
      <c r="H91" s="15"/>
    </row>
    <row r="92" spans="1:8" ht="15" customHeight="1" x14ac:dyDescent="0.25">
      <c r="A92" s="51"/>
      <c r="B92" s="69"/>
      <c r="C92" s="52"/>
      <c r="D92" s="52"/>
      <c r="E92" s="131"/>
      <c r="F92" s="15">
        <v>0</v>
      </c>
      <c r="G92" s="15">
        <v>0</v>
      </c>
      <c r="H92" s="15"/>
    </row>
    <row r="93" spans="1:8" ht="15" customHeight="1" x14ac:dyDescent="0.25">
      <c r="A93" s="51"/>
      <c r="B93" s="69"/>
      <c r="C93" s="52"/>
      <c r="D93" s="52"/>
      <c r="E93" s="131"/>
      <c r="F93" s="15">
        <v>0</v>
      </c>
      <c r="G93" s="15">
        <v>0</v>
      </c>
      <c r="H93" s="15"/>
    </row>
    <row r="94" spans="1:8" ht="15" customHeight="1" x14ac:dyDescent="0.25">
      <c r="A94" s="51"/>
      <c r="B94" s="69"/>
      <c r="C94" s="52"/>
      <c r="D94" s="52"/>
      <c r="E94" s="132"/>
      <c r="F94" s="15">
        <v>0</v>
      </c>
      <c r="G94" s="15">
        <v>0</v>
      </c>
      <c r="H94" s="15"/>
    </row>
    <row r="95" spans="1:8" ht="18" customHeight="1" x14ac:dyDescent="0.25">
      <c r="A95" s="50" t="s">
        <v>57</v>
      </c>
      <c r="B95" s="78" t="s">
        <v>59</v>
      </c>
      <c r="C95" s="52" t="s">
        <v>58</v>
      </c>
      <c r="D95" s="52" t="s">
        <v>85</v>
      </c>
      <c r="E95" s="35" t="s">
        <v>6</v>
      </c>
      <c r="F95" s="36">
        <f>F96+F97+F98+F99</f>
        <v>24682.7</v>
      </c>
      <c r="G95" s="36">
        <f>G96+G97+G98+G99</f>
        <v>24682.7</v>
      </c>
      <c r="H95" s="36"/>
    </row>
    <row r="96" spans="1:8" ht="18" customHeight="1" x14ac:dyDescent="0.25">
      <c r="A96" s="51"/>
      <c r="B96" s="69"/>
      <c r="C96" s="52"/>
      <c r="D96" s="52"/>
      <c r="E96" s="35" t="s">
        <v>7</v>
      </c>
      <c r="F96" s="15">
        <v>0</v>
      </c>
      <c r="G96" s="15">
        <v>0</v>
      </c>
      <c r="H96" s="15"/>
    </row>
    <row r="97" spans="1:8" ht="18" customHeight="1" x14ac:dyDescent="0.25">
      <c r="A97" s="51"/>
      <c r="B97" s="69"/>
      <c r="C97" s="52"/>
      <c r="D97" s="52"/>
      <c r="E97" s="35" t="s">
        <v>8</v>
      </c>
      <c r="F97" s="15">
        <v>0</v>
      </c>
      <c r="G97" s="15">
        <v>0</v>
      </c>
      <c r="H97" s="15"/>
    </row>
    <row r="98" spans="1:8" ht="18" customHeight="1" x14ac:dyDescent="0.25">
      <c r="A98" s="51"/>
      <c r="B98" s="69"/>
      <c r="C98" s="52"/>
      <c r="D98" s="52"/>
      <c r="E98" s="35" t="s">
        <v>9</v>
      </c>
      <c r="F98" s="15">
        <v>24682.7</v>
      </c>
      <c r="G98" s="15">
        <v>24682.7</v>
      </c>
      <c r="H98" s="15"/>
    </row>
    <row r="99" spans="1:8" ht="18" customHeight="1" x14ac:dyDescent="0.25">
      <c r="A99" s="51"/>
      <c r="B99" s="69"/>
      <c r="C99" s="52"/>
      <c r="D99" s="52"/>
      <c r="E99" s="35" t="s">
        <v>10</v>
      </c>
      <c r="F99" s="15">
        <v>0</v>
      </c>
      <c r="G99" s="15">
        <v>0</v>
      </c>
      <c r="H99" s="15"/>
    </row>
    <row r="100" spans="1:8" ht="23.25" customHeight="1" x14ac:dyDescent="0.25">
      <c r="A100" s="50" t="s">
        <v>60</v>
      </c>
      <c r="B100" s="78" t="s">
        <v>86</v>
      </c>
      <c r="C100" s="52" t="s">
        <v>29</v>
      </c>
      <c r="D100" s="52" t="s">
        <v>85</v>
      </c>
      <c r="E100" s="35" t="s">
        <v>6</v>
      </c>
      <c r="F100" s="36">
        <f>F101+F102+F103+F104</f>
        <v>734.6</v>
      </c>
      <c r="G100" s="36">
        <f>G101+G102+G103+G104</f>
        <v>540.70000000000005</v>
      </c>
      <c r="H100" s="71" t="s">
        <v>101</v>
      </c>
    </row>
    <row r="101" spans="1:8" ht="27.75" customHeight="1" x14ac:dyDescent="0.25">
      <c r="A101" s="51"/>
      <c r="B101" s="69"/>
      <c r="C101" s="52"/>
      <c r="D101" s="52"/>
      <c r="E101" s="35" t="s">
        <v>7</v>
      </c>
      <c r="F101" s="15">
        <v>593.29999999999995</v>
      </c>
      <c r="G101" s="15">
        <v>436.7</v>
      </c>
      <c r="H101" s="72"/>
    </row>
    <row r="102" spans="1:8" ht="27.75" customHeight="1" x14ac:dyDescent="0.25">
      <c r="A102" s="51"/>
      <c r="B102" s="69"/>
      <c r="C102" s="52"/>
      <c r="D102" s="52"/>
      <c r="E102" s="35" t="s">
        <v>8</v>
      </c>
      <c r="F102" s="15">
        <v>88.7</v>
      </c>
      <c r="G102" s="15">
        <v>65.3</v>
      </c>
      <c r="H102" s="72"/>
    </row>
    <row r="103" spans="1:8" ht="27.75" customHeight="1" x14ac:dyDescent="0.25">
      <c r="A103" s="51"/>
      <c r="B103" s="69"/>
      <c r="C103" s="52"/>
      <c r="D103" s="52"/>
      <c r="E103" s="35" t="s">
        <v>9</v>
      </c>
      <c r="F103" s="15">
        <v>52.6</v>
      </c>
      <c r="G103" s="15">
        <v>38.700000000000003</v>
      </c>
      <c r="H103" s="72"/>
    </row>
    <row r="104" spans="1:8" ht="27" customHeight="1" x14ac:dyDescent="0.25">
      <c r="A104" s="51"/>
      <c r="B104" s="69"/>
      <c r="C104" s="52"/>
      <c r="D104" s="52"/>
      <c r="E104" s="35" t="s">
        <v>10</v>
      </c>
      <c r="F104" s="15">
        <v>0</v>
      </c>
      <c r="G104" s="15">
        <v>0</v>
      </c>
      <c r="H104" s="73"/>
    </row>
    <row r="105" spans="1:8" ht="17.25" customHeight="1" x14ac:dyDescent="0.25">
      <c r="A105" s="50" t="s">
        <v>61</v>
      </c>
      <c r="B105" s="78" t="s">
        <v>62</v>
      </c>
      <c r="C105" s="52" t="s">
        <v>29</v>
      </c>
      <c r="D105" s="52" t="s">
        <v>85</v>
      </c>
      <c r="E105" s="35" t="s">
        <v>6</v>
      </c>
      <c r="F105" s="36">
        <f>F106+F107+F108+F109</f>
        <v>4265.1000000000004</v>
      </c>
      <c r="G105" s="36">
        <f>G106+G107+G108+G109</f>
        <v>4264.8999999999996</v>
      </c>
      <c r="H105" s="15"/>
    </row>
    <row r="106" spans="1:8" ht="17.25" customHeight="1" x14ac:dyDescent="0.25">
      <c r="A106" s="51"/>
      <c r="B106" s="69"/>
      <c r="C106" s="52"/>
      <c r="D106" s="52"/>
      <c r="E106" s="35" t="s">
        <v>7</v>
      </c>
      <c r="F106" s="15">
        <f>F111+F116</f>
        <v>0</v>
      </c>
      <c r="G106" s="15">
        <f>G111+G116</f>
        <v>0</v>
      </c>
      <c r="H106" s="15"/>
    </row>
    <row r="107" spans="1:8" ht="17.25" customHeight="1" x14ac:dyDescent="0.25">
      <c r="A107" s="51"/>
      <c r="B107" s="69"/>
      <c r="C107" s="52"/>
      <c r="D107" s="52"/>
      <c r="E107" s="35" t="s">
        <v>8</v>
      </c>
      <c r="F107" s="15">
        <f t="shared" ref="F107" si="27">F112+F117</f>
        <v>1247.9000000000001</v>
      </c>
      <c r="G107" s="15">
        <f t="shared" ref="G107" si="28">G112+G117</f>
        <v>1247.8</v>
      </c>
      <c r="H107" s="60"/>
    </row>
    <row r="108" spans="1:8" ht="17.25" customHeight="1" x14ac:dyDescent="0.25">
      <c r="A108" s="51"/>
      <c r="B108" s="69"/>
      <c r="C108" s="52"/>
      <c r="D108" s="52"/>
      <c r="E108" s="35" t="s">
        <v>9</v>
      </c>
      <c r="F108" s="15">
        <f t="shared" ref="F108" si="29">F113+F118</f>
        <v>3017.2</v>
      </c>
      <c r="G108" s="15">
        <f t="shared" ref="G108" si="30">G113+G118</f>
        <v>3017.1</v>
      </c>
      <c r="H108" s="61"/>
    </row>
    <row r="109" spans="1:8" ht="17.25" customHeight="1" x14ac:dyDescent="0.25">
      <c r="A109" s="51"/>
      <c r="B109" s="69"/>
      <c r="C109" s="52"/>
      <c r="D109" s="52"/>
      <c r="E109" s="35" t="s">
        <v>10</v>
      </c>
      <c r="F109" s="15">
        <f t="shared" ref="F109" si="31">F114+F119</f>
        <v>0</v>
      </c>
      <c r="G109" s="15">
        <f t="shared" ref="G109" si="32">G114+G119</f>
        <v>0</v>
      </c>
      <c r="H109" s="36"/>
    </row>
    <row r="110" spans="1:8" ht="21" customHeight="1" x14ac:dyDescent="0.25">
      <c r="A110" s="50" t="s">
        <v>63</v>
      </c>
      <c r="B110" s="78" t="s">
        <v>87</v>
      </c>
      <c r="C110" s="52" t="s">
        <v>73</v>
      </c>
      <c r="D110" s="52" t="s">
        <v>85</v>
      </c>
      <c r="E110" s="35" t="s">
        <v>6</v>
      </c>
      <c r="F110" s="36">
        <f>F111+F112+F113+F114</f>
        <v>1990.3</v>
      </c>
      <c r="G110" s="36">
        <f>G111+G112+G113+G114</f>
        <v>1990.1</v>
      </c>
      <c r="H110" s="64" t="s">
        <v>101</v>
      </c>
    </row>
    <row r="111" spans="1:8" ht="21" customHeight="1" x14ac:dyDescent="0.25">
      <c r="A111" s="51"/>
      <c r="B111" s="69"/>
      <c r="C111" s="52"/>
      <c r="D111" s="52"/>
      <c r="E111" s="35" t="s">
        <v>7</v>
      </c>
      <c r="F111" s="15">
        <v>0</v>
      </c>
      <c r="G111" s="15">
        <v>0</v>
      </c>
      <c r="H111" s="65"/>
    </row>
    <row r="112" spans="1:8" ht="21" customHeight="1" x14ac:dyDescent="0.25">
      <c r="A112" s="51"/>
      <c r="B112" s="69"/>
      <c r="C112" s="52"/>
      <c r="D112" s="52"/>
      <c r="E112" s="35" t="s">
        <v>8</v>
      </c>
      <c r="F112" s="15">
        <v>1247.9000000000001</v>
      </c>
      <c r="G112" s="15">
        <v>1247.8</v>
      </c>
      <c r="H112" s="65"/>
    </row>
    <row r="113" spans="1:12" ht="21" customHeight="1" x14ac:dyDescent="0.25">
      <c r="A113" s="51"/>
      <c r="B113" s="69"/>
      <c r="C113" s="52"/>
      <c r="D113" s="52"/>
      <c r="E113" s="35" t="s">
        <v>9</v>
      </c>
      <c r="F113" s="15">
        <v>742.4</v>
      </c>
      <c r="G113" s="15">
        <v>742.3</v>
      </c>
      <c r="H113" s="61"/>
    </row>
    <row r="114" spans="1:12" ht="21" customHeight="1" x14ac:dyDescent="0.25">
      <c r="A114" s="51"/>
      <c r="B114" s="69"/>
      <c r="C114" s="52"/>
      <c r="D114" s="52"/>
      <c r="E114" s="35" t="s">
        <v>10</v>
      </c>
      <c r="F114" s="15">
        <v>0</v>
      </c>
      <c r="G114" s="15">
        <v>0</v>
      </c>
      <c r="H114" s="36"/>
    </row>
    <row r="115" spans="1:12" ht="20.25" customHeight="1" x14ac:dyDescent="0.25">
      <c r="A115" s="50" t="s">
        <v>88</v>
      </c>
      <c r="B115" s="54" t="s">
        <v>89</v>
      </c>
      <c r="C115" s="52" t="s">
        <v>73</v>
      </c>
      <c r="D115" s="66" t="s">
        <v>85</v>
      </c>
      <c r="E115" s="35" t="s">
        <v>6</v>
      </c>
      <c r="F115" s="36">
        <f>F116+F117+F118+F119</f>
        <v>2274.8000000000002</v>
      </c>
      <c r="G115" s="36">
        <f>G116+G117+G118+G119</f>
        <v>2274.8000000000002</v>
      </c>
      <c r="H115" s="15"/>
    </row>
    <row r="116" spans="1:12" ht="20.25" customHeight="1" x14ac:dyDescent="0.25">
      <c r="A116" s="51"/>
      <c r="B116" s="55"/>
      <c r="C116" s="52"/>
      <c r="D116" s="67"/>
      <c r="E116" s="35" t="s">
        <v>7</v>
      </c>
      <c r="F116" s="15">
        <v>0</v>
      </c>
      <c r="G116" s="15">
        <v>0</v>
      </c>
      <c r="H116" s="15"/>
    </row>
    <row r="117" spans="1:12" ht="20.25" customHeight="1" x14ac:dyDescent="0.25">
      <c r="A117" s="51"/>
      <c r="B117" s="55"/>
      <c r="C117" s="52"/>
      <c r="D117" s="67"/>
      <c r="E117" s="35" t="s">
        <v>8</v>
      </c>
      <c r="F117" s="15">
        <v>0</v>
      </c>
      <c r="G117" s="15">
        <v>0</v>
      </c>
      <c r="H117" s="15"/>
    </row>
    <row r="118" spans="1:12" ht="20.25" customHeight="1" x14ac:dyDescent="0.25">
      <c r="A118" s="51"/>
      <c r="B118" s="55"/>
      <c r="C118" s="52"/>
      <c r="D118" s="67"/>
      <c r="E118" s="35" t="s">
        <v>9</v>
      </c>
      <c r="F118" s="15">
        <v>2274.8000000000002</v>
      </c>
      <c r="G118" s="15">
        <v>2274.8000000000002</v>
      </c>
      <c r="H118" s="15"/>
    </row>
    <row r="119" spans="1:12" ht="49.5" customHeight="1" x14ac:dyDescent="0.25">
      <c r="A119" s="51"/>
      <c r="B119" s="56"/>
      <c r="C119" s="52"/>
      <c r="D119" s="68"/>
      <c r="E119" s="35" t="s">
        <v>10</v>
      </c>
      <c r="F119" s="15">
        <v>0</v>
      </c>
      <c r="G119" s="15">
        <v>0</v>
      </c>
      <c r="H119" s="36"/>
    </row>
    <row r="120" spans="1:12" ht="29.25" customHeight="1" x14ac:dyDescent="0.25">
      <c r="A120" s="49" t="s">
        <v>33</v>
      </c>
      <c r="B120" s="49"/>
      <c r="C120" s="49"/>
      <c r="D120" s="49"/>
      <c r="E120" s="42"/>
      <c r="F120" s="43">
        <f>F25+F70+F80+F105</f>
        <v>755523.2</v>
      </c>
      <c r="G120" s="43">
        <f>G25+G70+G80+G105</f>
        <v>752955.5</v>
      </c>
      <c r="H120" s="15"/>
      <c r="I120" s="3"/>
      <c r="K120" s="3"/>
    </row>
    <row r="121" spans="1:12" ht="19.5" customHeight="1" x14ac:dyDescent="0.25">
      <c r="A121" s="80"/>
      <c r="B121" s="81"/>
      <c r="C121" s="52" t="s">
        <v>15</v>
      </c>
      <c r="D121" s="52" t="s">
        <v>85</v>
      </c>
      <c r="E121" s="35" t="s">
        <v>6</v>
      </c>
      <c r="F121" s="15">
        <f>F122+F123+F124</f>
        <v>755523.2</v>
      </c>
      <c r="G121" s="15">
        <f>G122+G123+G124</f>
        <v>752955.5</v>
      </c>
      <c r="H121" s="15"/>
      <c r="I121" s="3"/>
      <c r="J121" s="3"/>
      <c r="K121" s="3"/>
      <c r="L121" s="3"/>
    </row>
    <row r="122" spans="1:12" ht="19.5" customHeight="1" x14ac:dyDescent="0.25">
      <c r="A122" s="80"/>
      <c r="B122" s="81"/>
      <c r="C122" s="52"/>
      <c r="D122" s="52"/>
      <c r="E122" s="35" t="s">
        <v>7</v>
      </c>
      <c r="F122" s="15">
        <f t="shared" ref="F122:G125" si="33">F26+F71+F81+F106</f>
        <v>10643.3</v>
      </c>
      <c r="G122" s="15">
        <f t="shared" si="33"/>
        <v>9918.2999999999993</v>
      </c>
      <c r="H122" s="15"/>
    </row>
    <row r="123" spans="1:12" ht="19.5" customHeight="1" x14ac:dyDescent="0.25">
      <c r="A123" s="80"/>
      <c r="B123" s="81"/>
      <c r="C123" s="52"/>
      <c r="D123" s="52"/>
      <c r="E123" s="35" t="s">
        <v>8</v>
      </c>
      <c r="F123" s="15">
        <f t="shared" si="33"/>
        <v>44926.9</v>
      </c>
      <c r="G123" s="15">
        <f t="shared" si="33"/>
        <v>44818.5</v>
      </c>
      <c r="H123" s="15"/>
    </row>
    <row r="124" spans="1:12" ht="19.5" customHeight="1" x14ac:dyDescent="0.25">
      <c r="A124" s="80"/>
      <c r="B124" s="81"/>
      <c r="C124" s="52"/>
      <c r="D124" s="52"/>
      <c r="E124" s="35" t="s">
        <v>9</v>
      </c>
      <c r="F124" s="15">
        <f t="shared" si="33"/>
        <v>699953</v>
      </c>
      <c r="G124" s="15">
        <f t="shared" si="33"/>
        <v>698218.7</v>
      </c>
      <c r="H124" s="36"/>
      <c r="I124" s="4"/>
      <c r="K124" s="3"/>
    </row>
    <row r="125" spans="1:12" ht="19.5" customHeight="1" x14ac:dyDescent="0.25">
      <c r="A125" s="80"/>
      <c r="B125" s="81"/>
      <c r="C125" s="52"/>
      <c r="D125" s="52"/>
      <c r="E125" s="35" t="s">
        <v>10</v>
      </c>
      <c r="F125" s="15">
        <f t="shared" si="33"/>
        <v>0</v>
      </c>
      <c r="G125" s="15">
        <f t="shared" si="33"/>
        <v>0</v>
      </c>
      <c r="H125" s="15"/>
      <c r="I125" s="3"/>
    </row>
    <row r="126" spans="1:12" ht="24.75" customHeight="1" x14ac:dyDescent="0.25">
      <c r="A126" s="74" t="s">
        <v>64</v>
      </c>
      <c r="B126" s="75"/>
      <c r="C126" s="75"/>
      <c r="D126" s="75"/>
      <c r="E126" s="75"/>
      <c r="F126" s="75"/>
      <c r="G126" s="75"/>
      <c r="H126" s="76"/>
    </row>
    <row r="127" spans="1:12" ht="18" customHeight="1" x14ac:dyDescent="0.25">
      <c r="A127" s="50" t="s">
        <v>13</v>
      </c>
      <c r="B127" s="53" t="s">
        <v>65</v>
      </c>
      <c r="C127" s="52" t="s">
        <v>40</v>
      </c>
      <c r="D127" s="52" t="s">
        <v>85</v>
      </c>
      <c r="E127" s="42" t="s">
        <v>6</v>
      </c>
      <c r="F127" s="44">
        <f>F128+F129+F130+F131</f>
        <v>503567.6</v>
      </c>
      <c r="G127" s="44">
        <f>G128+G129+G130+G131</f>
        <v>503533</v>
      </c>
      <c r="H127" s="44"/>
    </row>
    <row r="128" spans="1:12" ht="18" customHeight="1" x14ac:dyDescent="0.25">
      <c r="A128" s="51"/>
      <c r="B128" s="53"/>
      <c r="C128" s="52"/>
      <c r="D128" s="52"/>
      <c r="E128" s="35" t="s">
        <v>7</v>
      </c>
      <c r="F128" s="15">
        <f t="shared" ref="F128:G131" si="34">F133+F138</f>
        <v>0</v>
      </c>
      <c r="G128" s="15">
        <f t="shared" si="34"/>
        <v>0</v>
      </c>
      <c r="H128" s="15"/>
    </row>
    <row r="129" spans="1:8" ht="18" customHeight="1" x14ac:dyDescent="0.25">
      <c r="A129" s="51"/>
      <c r="B129" s="53"/>
      <c r="C129" s="52"/>
      <c r="D129" s="52"/>
      <c r="E129" s="35" t="s">
        <v>8</v>
      </c>
      <c r="F129" s="15">
        <f t="shared" si="34"/>
        <v>2295.1999999999998</v>
      </c>
      <c r="G129" s="15">
        <f t="shared" si="34"/>
        <v>2260.6</v>
      </c>
      <c r="H129" s="15"/>
    </row>
    <row r="130" spans="1:8" ht="18" customHeight="1" x14ac:dyDescent="0.25">
      <c r="A130" s="51"/>
      <c r="B130" s="53"/>
      <c r="C130" s="52"/>
      <c r="D130" s="52"/>
      <c r="E130" s="35" t="s">
        <v>9</v>
      </c>
      <c r="F130" s="15">
        <f t="shared" si="34"/>
        <v>501272.4</v>
      </c>
      <c r="G130" s="15">
        <f t="shared" si="34"/>
        <v>501272.4</v>
      </c>
      <c r="H130" s="15"/>
    </row>
    <row r="131" spans="1:8" ht="18" customHeight="1" x14ac:dyDescent="0.25">
      <c r="A131" s="51"/>
      <c r="B131" s="53"/>
      <c r="C131" s="52"/>
      <c r="D131" s="52"/>
      <c r="E131" s="35" t="s">
        <v>10</v>
      </c>
      <c r="F131" s="15">
        <f t="shared" si="34"/>
        <v>0</v>
      </c>
      <c r="G131" s="15">
        <f t="shared" si="34"/>
        <v>0</v>
      </c>
      <c r="H131" s="15"/>
    </row>
    <row r="132" spans="1:8" ht="18.75" customHeight="1" x14ac:dyDescent="0.25">
      <c r="A132" s="50" t="s">
        <v>21</v>
      </c>
      <c r="B132" s="53" t="s">
        <v>66</v>
      </c>
      <c r="C132" s="52" t="s">
        <v>40</v>
      </c>
      <c r="D132" s="52" t="s">
        <v>85</v>
      </c>
      <c r="E132" s="42" t="s">
        <v>6</v>
      </c>
      <c r="F132" s="36">
        <f>F133+F134+F135+F136</f>
        <v>501272.4</v>
      </c>
      <c r="G132" s="36">
        <f>G133+G134+G135+G136</f>
        <v>501272.4</v>
      </c>
      <c r="H132" s="45"/>
    </row>
    <row r="133" spans="1:8" ht="18.75" customHeight="1" x14ac:dyDescent="0.25">
      <c r="A133" s="51"/>
      <c r="B133" s="53"/>
      <c r="C133" s="52"/>
      <c r="D133" s="52"/>
      <c r="E133" s="35" t="s">
        <v>7</v>
      </c>
      <c r="F133" s="15">
        <v>0</v>
      </c>
      <c r="G133" s="15">
        <v>0</v>
      </c>
      <c r="H133" s="45"/>
    </row>
    <row r="134" spans="1:8" ht="18.75" customHeight="1" x14ac:dyDescent="0.25">
      <c r="A134" s="51"/>
      <c r="B134" s="53"/>
      <c r="C134" s="52"/>
      <c r="D134" s="52"/>
      <c r="E134" s="35" t="s">
        <v>8</v>
      </c>
      <c r="F134" s="15">
        <v>0</v>
      </c>
      <c r="G134" s="15">
        <v>0</v>
      </c>
      <c r="H134" s="45"/>
    </row>
    <row r="135" spans="1:8" ht="18.75" customHeight="1" x14ac:dyDescent="0.25">
      <c r="A135" s="51"/>
      <c r="B135" s="53"/>
      <c r="C135" s="52"/>
      <c r="D135" s="52"/>
      <c r="E135" s="35" t="s">
        <v>9</v>
      </c>
      <c r="F135" s="15">
        <v>501272.4</v>
      </c>
      <c r="G135" s="15">
        <v>501272.4</v>
      </c>
      <c r="H135" s="45"/>
    </row>
    <row r="136" spans="1:8" ht="18.75" customHeight="1" x14ac:dyDescent="0.25">
      <c r="A136" s="51"/>
      <c r="B136" s="53"/>
      <c r="C136" s="52"/>
      <c r="D136" s="52"/>
      <c r="E136" s="35" t="s">
        <v>10</v>
      </c>
      <c r="F136" s="15">
        <v>0</v>
      </c>
      <c r="G136" s="15">
        <v>0</v>
      </c>
      <c r="H136" s="45"/>
    </row>
    <row r="137" spans="1:8" ht="22.5" customHeight="1" x14ac:dyDescent="0.25">
      <c r="A137" s="50" t="s">
        <v>22</v>
      </c>
      <c r="B137" s="53" t="s">
        <v>67</v>
      </c>
      <c r="C137" s="52" t="s">
        <v>40</v>
      </c>
      <c r="D137" s="52" t="s">
        <v>85</v>
      </c>
      <c r="E137" s="42" t="s">
        <v>6</v>
      </c>
      <c r="F137" s="36">
        <f>F138+F139+F140+F141</f>
        <v>2295.1999999999998</v>
      </c>
      <c r="G137" s="36">
        <f>G138+G139+G140+G141</f>
        <v>2260.6</v>
      </c>
      <c r="H137" s="46"/>
    </row>
    <row r="138" spans="1:8" ht="22.5" customHeight="1" x14ac:dyDescent="0.25">
      <c r="A138" s="51"/>
      <c r="B138" s="53"/>
      <c r="C138" s="52"/>
      <c r="D138" s="52"/>
      <c r="E138" s="35" t="s">
        <v>7</v>
      </c>
      <c r="F138" s="15">
        <v>0</v>
      </c>
      <c r="G138" s="15">
        <v>0</v>
      </c>
      <c r="H138" s="46"/>
    </row>
    <row r="139" spans="1:8" ht="22.5" customHeight="1" x14ac:dyDescent="0.25">
      <c r="A139" s="51"/>
      <c r="B139" s="53"/>
      <c r="C139" s="52"/>
      <c r="D139" s="52"/>
      <c r="E139" s="35" t="s">
        <v>8</v>
      </c>
      <c r="F139" s="15">
        <v>2295.1999999999998</v>
      </c>
      <c r="G139" s="15">
        <v>2260.6</v>
      </c>
      <c r="H139" s="57" t="s">
        <v>79</v>
      </c>
    </row>
    <row r="140" spans="1:8" ht="22.5" customHeight="1" x14ac:dyDescent="0.25">
      <c r="A140" s="51"/>
      <c r="B140" s="53"/>
      <c r="C140" s="52"/>
      <c r="D140" s="52"/>
      <c r="E140" s="35" t="s">
        <v>9</v>
      </c>
      <c r="F140" s="15">
        <v>0</v>
      </c>
      <c r="G140" s="15">
        <v>0</v>
      </c>
      <c r="H140" s="79"/>
    </row>
    <row r="141" spans="1:8" ht="73.5" customHeight="1" x14ac:dyDescent="0.25">
      <c r="A141" s="51"/>
      <c r="B141" s="53"/>
      <c r="C141" s="52"/>
      <c r="D141" s="52"/>
      <c r="E141" s="35" t="s">
        <v>10</v>
      </c>
      <c r="F141" s="47">
        <v>0</v>
      </c>
      <c r="G141" s="47">
        <v>0</v>
      </c>
      <c r="H141" s="46"/>
    </row>
    <row r="142" spans="1:8" ht="19.5" customHeight="1" x14ac:dyDescent="0.25">
      <c r="A142" s="50" t="s">
        <v>34</v>
      </c>
      <c r="B142" s="53" t="s">
        <v>68</v>
      </c>
      <c r="C142" s="50"/>
      <c r="D142" s="52" t="s">
        <v>85</v>
      </c>
      <c r="E142" s="42" t="s">
        <v>6</v>
      </c>
      <c r="F142" s="36">
        <f>F143+F144+F145+F146</f>
        <v>251457.2</v>
      </c>
      <c r="G142" s="36">
        <f>G143+G144+G145+G146</f>
        <v>225684.9</v>
      </c>
      <c r="H142" s="46"/>
    </row>
    <row r="143" spans="1:8" ht="19.5" customHeight="1" x14ac:dyDescent="0.25">
      <c r="A143" s="51"/>
      <c r="B143" s="69"/>
      <c r="C143" s="70"/>
      <c r="D143" s="52"/>
      <c r="E143" s="35" t="s">
        <v>7</v>
      </c>
      <c r="F143" s="15">
        <f t="shared" ref="F143:G146" si="35">F148+F153+F158</f>
        <v>0</v>
      </c>
      <c r="G143" s="15">
        <f t="shared" si="35"/>
        <v>0</v>
      </c>
      <c r="H143" s="46"/>
    </row>
    <row r="144" spans="1:8" ht="19.5" customHeight="1" x14ac:dyDescent="0.25">
      <c r="A144" s="51"/>
      <c r="B144" s="69"/>
      <c r="C144" s="70"/>
      <c r="D144" s="52"/>
      <c r="E144" s="35" t="s">
        <v>8</v>
      </c>
      <c r="F144" s="15">
        <f t="shared" si="35"/>
        <v>146270.79999999999</v>
      </c>
      <c r="G144" s="15">
        <f t="shared" si="35"/>
        <v>136011.79999999999</v>
      </c>
      <c r="H144" s="46"/>
    </row>
    <row r="145" spans="1:8" ht="19.5" customHeight="1" x14ac:dyDescent="0.25">
      <c r="A145" s="51"/>
      <c r="B145" s="69"/>
      <c r="C145" s="70"/>
      <c r="D145" s="52"/>
      <c r="E145" s="35" t="s">
        <v>9</v>
      </c>
      <c r="F145" s="15">
        <f t="shared" si="35"/>
        <v>105186.4</v>
      </c>
      <c r="G145" s="15">
        <f t="shared" si="35"/>
        <v>89673.1</v>
      </c>
      <c r="H145" s="46"/>
    </row>
    <row r="146" spans="1:8" ht="19.5" customHeight="1" x14ac:dyDescent="0.25">
      <c r="A146" s="51"/>
      <c r="B146" s="69"/>
      <c r="C146" s="70"/>
      <c r="D146" s="52"/>
      <c r="E146" s="35" t="s">
        <v>10</v>
      </c>
      <c r="F146" s="47">
        <f t="shared" si="35"/>
        <v>0</v>
      </c>
      <c r="G146" s="47">
        <f t="shared" si="35"/>
        <v>0</v>
      </c>
      <c r="H146" s="46"/>
    </row>
    <row r="147" spans="1:8" ht="19.5" customHeight="1" x14ac:dyDescent="0.25">
      <c r="A147" s="50" t="s">
        <v>35</v>
      </c>
      <c r="B147" s="53" t="s">
        <v>69</v>
      </c>
      <c r="C147" s="50" t="s">
        <v>37</v>
      </c>
      <c r="D147" s="52" t="s">
        <v>85</v>
      </c>
      <c r="E147" s="42" t="s">
        <v>6</v>
      </c>
      <c r="F147" s="36">
        <f>F148+F149+F150+F151</f>
        <v>168967.7</v>
      </c>
      <c r="G147" s="36">
        <f>G148+G149+G150+G151</f>
        <v>159386.29999999999</v>
      </c>
      <c r="H147" s="77" t="s">
        <v>105</v>
      </c>
    </row>
    <row r="148" spans="1:8" ht="19.5" customHeight="1" x14ac:dyDescent="0.25">
      <c r="A148" s="50"/>
      <c r="B148" s="69"/>
      <c r="C148" s="70"/>
      <c r="D148" s="52"/>
      <c r="E148" s="35" t="s">
        <v>7</v>
      </c>
      <c r="F148" s="15">
        <v>0</v>
      </c>
      <c r="G148" s="15">
        <v>0</v>
      </c>
      <c r="H148" s="77"/>
    </row>
    <row r="149" spans="1:8" ht="19.5" customHeight="1" x14ac:dyDescent="0.25">
      <c r="A149" s="50"/>
      <c r="B149" s="69"/>
      <c r="C149" s="70"/>
      <c r="D149" s="52"/>
      <c r="E149" s="35" t="s">
        <v>8</v>
      </c>
      <c r="F149" s="15">
        <v>96511.6</v>
      </c>
      <c r="G149" s="15">
        <v>96511.6</v>
      </c>
      <c r="H149" s="77"/>
    </row>
    <row r="150" spans="1:8" ht="19.5" customHeight="1" x14ac:dyDescent="0.25">
      <c r="A150" s="51"/>
      <c r="B150" s="69"/>
      <c r="C150" s="70"/>
      <c r="D150" s="52"/>
      <c r="E150" s="35" t="s">
        <v>9</v>
      </c>
      <c r="F150" s="15">
        <v>72456.100000000006</v>
      </c>
      <c r="G150" s="15">
        <v>62874.7</v>
      </c>
      <c r="H150" s="77"/>
    </row>
    <row r="151" spans="1:8" ht="19.5" customHeight="1" x14ac:dyDescent="0.25">
      <c r="A151" s="51"/>
      <c r="B151" s="69"/>
      <c r="C151" s="70"/>
      <c r="D151" s="52"/>
      <c r="E151" s="35" t="s">
        <v>10</v>
      </c>
      <c r="F151" s="47">
        <v>0</v>
      </c>
      <c r="G151" s="47">
        <v>0</v>
      </c>
      <c r="H151" s="77"/>
    </row>
    <row r="152" spans="1:8" ht="20.25" customHeight="1" x14ac:dyDescent="0.25">
      <c r="A152" s="50" t="s">
        <v>70</v>
      </c>
      <c r="B152" s="53" t="s">
        <v>71</v>
      </c>
      <c r="C152" s="50" t="s">
        <v>40</v>
      </c>
      <c r="D152" s="52" t="s">
        <v>85</v>
      </c>
      <c r="E152" s="42" t="s">
        <v>6</v>
      </c>
      <c r="F152" s="36">
        <f>F153+F154+F155+F156</f>
        <v>3255</v>
      </c>
      <c r="G152" s="36">
        <f>G153+G154+G155+G156</f>
        <v>3255</v>
      </c>
      <c r="H152" s="46"/>
    </row>
    <row r="153" spans="1:8" ht="18" customHeight="1" x14ac:dyDescent="0.25">
      <c r="A153" s="50"/>
      <c r="B153" s="69"/>
      <c r="C153" s="70"/>
      <c r="D153" s="52"/>
      <c r="E153" s="35" t="s">
        <v>7</v>
      </c>
      <c r="F153" s="15">
        <v>0</v>
      </c>
      <c r="G153" s="15">
        <v>0</v>
      </c>
      <c r="H153" s="46"/>
    </row>
    <row r="154" spans="1:8" ht="17.25" customHeight="1" x14ac:dyDescent="0.25">
      <c r="A154" s="50"/>
      <c r="B154" s="69"/>
      <c r="C154" s="70"/>
      <c r="D154" s="52"/>
      <c r="E154" s="35" t="s">
        <v>8</v>
      </c>
      <c r="F154" s="15">
        <v>0</v>
      </c>
      <c r="G154" s="15">
        <v>0</v>
      </c>
      <c r="H154" s="46"/>
    </row>
    <row r="155" spans="1:8" ht="17.25" customHeight="1" x14ac:dyDescent="0.25">
      <c r="A155" s="51"/>
      <c r="B155" s="69"/>
      <c r="C155" s="70"/>
      <c r="D155" s="52"/>
      <c r="E155" s="35" t="s">
        <v>9</v>
      </c>
      <c r="F155" s="15">
        <v>3255</v>
      </c>
      <c r="G155" s="15">
        <v>3255</v>
      </c>
      <c r="H155" s="46"/>
    </row>
    <row r="156" spans="1:8" ht="16.5" customHeight="1" x14ac:dyDescent="0.25">
      <c r="A156" s="51"/>
      <c r="B156" s="69"/>
      <c r="C156" s="70"/>
      <c r="D156" s="52"/>
      <c r="E156" s="35" t="s">
        <v>10</v>
      </c>
      <c r="F156" s="47">
        <v>0</v>
      </c>
      <c r="G156" s="47">
        <v>0</v>
      </c>
      <c r="H156" s="46"/>
    </row>
    <row r="157" spans="1:8" ht="21.75" customHeight="1" x14ac:dyDescent="0.25">
      <c r="A157" s="50" t="s">
        <v>72</v>
      </c>
      <c r="B157" s="53" t="s">
        <v>95</v>
      </c>
      <c r="C157" s="50" t="s">
        <v>40</v>
      </c>
      <c r="D157" s="52" t="s">
        <v>85</v>
      </c>
      <c r="E157" s="42" t="s">
        <v>6</v>
      </c>
      <c r="F157" s="36">
        <f>F158+F159+F160+F161</f>
        <v>79234.5</v>
      </c>
      <c r="G157" s="36">
        <f>G158+G159+G160+G161</f>
        <v>63043.6</v>
      </c>
      <c r="H157" s="57" t="s">
        <v>104</v>
      </c>
    </row>
    <row r="158" spans="1:8" ht="21.75" customHeight="1" x14ac:dyDescent="0.25">
      <c r="A158" s="50"/>
      <c r="B158" s="69"/>
      <c r="C158" s="70"/>
      <c r="D158" s="52"/>
      <c r="E158" s="35" t="s">
        <v>7</v>
      </c>
      <c r="F158" s="15">
        <v>0</v>
      </c>
      <c r="G158" s="15">
        <v>0</v>
      </c>
      <c r="H158" s="58"/>
    </row>
    <row r="159" spans="1:8" ht="21.75" customHeight="1" x14ac:dyDescent="0.25">
      <c r="A159" s="50"/>
      <c r="B159" s="69"/>
      <c r="C159" s="70"/>
      <c r="D159" s="52"/>
      <c r="E159" s="35" t="s">
        <v>8</v>
      </c>
      <c r="F159" s="15">
        <v>49759.199999999997</v>
      </c>
      <c r="G159" s="15">
        <v>39500.199999999997</v>
      </c>
      <c r="H159" s="58"/>
    </row>
    <row r="160" spans="1:8" ht="21.75" customHeight="1" x14ac:dyDescent="0.25">
      <c r="A160" s="51"/>
      <c r="B160" s="69"/>
      <c r="C160" s="70"/>
      <c r="D160" s="52"/>
      <c r="E160" s="35" t="s">
        <v>9</v>
      </c>
      <c r="F160" s="15">
        <v>29475.3</v>
      </c>
      <c r="G160" s="15">
        <v>23543.4</v>
      </c>
      <c r="H160" s="58"/>
    </row>
    <row r="161" spans="1:8" ht="21.75" customHeight="1" x14ac:dyDescent="0.25">
      <c r="A161" s="51"/>
      <c r="B161" s="69"/>
      <c r="C161" s="70"/>
      <c r="D161" s="52"/>
      <c r="E161" s="35" t="s">
        <v>10</v>
      </c>
      <c r="F161" s="47">
        <v>0</v>
      </c>
      <c r="G161" s="47">
        <v>0</v>
      </c>
      <c r="H161" s="59"/>
    </row>
    <row r="162" spans="1:8" ht="18" customHeight="1" x14ac:dyDescent="0.25">
      <c r="A162" s="95" t="s">
        <v>36</v>
      </c>
      <c r="B162" s="96"/>
      <c r="C162" s="96"/>
      <c r="D162" s="96"/>
      <c r="E162" s="22"/>
      <c r="F162" s="9">
        <f>F127+F142</f>
        <v>755024.8</v>
      </c>
      <c r="G162" s="9">
        <f>G127+G142</f>
        <v>729217.9</v>
      </c>
      <c r="H162" s="22"/>
    </row>
    <row r="163" spans="1:8" ht="18" customHeight="1" x14ac:dyDescent="0.25">
      <c r="A163" s="93"/>
      <c r="B163" s="86"/>
      <c r="C163" s="90" t="s">
        <v>15</v>
      </c>
      <c r="D163" s="94" t="s">
        <v>85</v>
      </c>
      <c r="E163" s="18" t="s">
        <v>6</v>
      </c>
      <c r="F163" s="12">
        <f>F164+F165+F166+F167</f>
        <v>586057.1</v>
      </c>
      <c r="G163" s="12">
        <f>G164+G165+G166+G167</f>
        <v>569831.6</v>
      </c>
      <c r="H163" s="48"/>
    </row>
    <row r="164" spans="1:8" ht="18" customHeight="1" x14ac:dyDescent="0.25">
      <c r="A164" s="93"/>
      <c r="B164" s="87"/>
      <c r="C164" s="91"/>
      <c r="D164" s="94"/>
      <c r="E164" s="17" t="s">
        <v>7</v>
      </c>
      <c r="F164" s="13">
        <f t="shared" ref="F164:G167" si="36">F128+F143-F148</f>
        <v>0</v>
      </c>
      <c r="G164" s="13">
        <f t="shared" si="36"/>
        <v>0</v>
      </c>
      <c r="H164" s="48"/>
    </row>
    <row r="165" spans="1:8" ht="18" customHeight="1" x14ac:dyDescent="0.25">
      <c r="A165" s="93"/>
      <c r="B165" s="79"/>
      <c r="C165" s="91"/>
      <c r="D165" s="94"/>
      <c r="E165" s="17" t="s">
        <v>8</v>
      </c>
      <c r="F165" s="13">
        <f t="shared" si="36"/>
        <v>52054.400000000001</v>
      </c>
      <c r="G165" s="13">
        <f t="shared" si="36"/>
        <v>41760.800000000003</v>
      </c>
      <c r="H165" s="48"/>
    </row>
    <row r="166" spans="1:8" ht="18" customHeight="1" x14ac:dyDescent="0.25">
      <c r="A166" s="93"/>
      <c r="B166" s="86"/>
      <c r="C166" s="91"/>
      <c r="D166" s="94"/>
      <c r="E166" s="17" t="s">
        <v>9</v>
      </c>
      <c r="F166" s="13">
        <f t="shared" si="36"/>
        <v>534002.69999999995</v>
      </c>
      <c r="G166" s="13">
        <f t="shared" si="36"/>
        <v>528070.80000000005</v>
      </c>
      <c r="H166" s="48"/>
    </row>
    <row r="167" spans="1:8" ht="23.25" customHeight="1" x14ac:dyDescent="0.25">
      <c r="A167" s="93"/>
      <c r="B167" s="79"/>
      <c r="C167" s="92"/>
      <c r="D167" s="94"/>
      <c r="E167" s="17" t="s">
        <v>10</v>
      </c>
      <c r="F167" s="13">
        <f t="shared" si="36"/>
        <v>0</v>
      </c>
      <c r="G167" s="13">
        <f t="shared" si="36"/>
        <v>0</v>
      </c>
      <c r="H167" s="48"/>
    </row>
    <row r="168" spans="1:8" ht="18.75" customHeight="1" x14ac:dyDescent="0.25">
      <c r="A168" s="99"/>
      <c r="B168" s="101"/>
      <c r="C168" s="97" t="s">
        <v>14</v>
      </c>
      <c r="D168" s="94" t="s">
        <v>85</v>
      </c>
      <c r="E168" s="18" t="s">
        <v>6</v>
      </c>
      <c r="F168" s="12">
        <f>F169+F170+F171+F172</f>
        <v>168967.7</v>
      </c>
      <c r="G168" s="12">
        <f>G169+G170+G171+G172</f>
        <v>159386.29999999999</v>
      </c>
      <c r="H168" s="16"/>
    </row>
    <row r="169" spans="1:8" ht="14.25" customHeight="1" x14ac:dyDescent="0.25">
      <c r="A169" s="100"/>
      <c r="B169" s="87"/>
      <c r="C169" s="98"/>
      <c r="D169" s="94"/>
      <c r="E169" s="17" t="s">
        <v>7</v>
      </c>
      <c r="F169" s="13">
        <f>F133</f>
        <v>0</v>
      </c>
      <c r="G169" s="13">
        <f>G133</f>
        <v>0</v>
      </c>
      <c r="H169" s="16"/>
    </row>
    <row r="170" spans="1:8" ht="18.75" customHeight="1" x14ac:dyDescent="0.25">
      <c r="A170" s="100"/>
      <c r="B170" s="87"/>
      <c r="C170" s="98"/>
      <c r="D170" s="94"/>
      <c r="E170" s="17" t="s">
        <v>8</v>
      </c>
      <c r="F170" s="13">
        <f>F149</f>
        <v>96511.6</v>
      </c>
      <c r="G170" s="13">
        <f>G149</f>
        <v>96511.6</v>
      </c>
      <c r="H170" s="16"/>
    </row>
    <row r="171" spans="1:8" ht="18.75" customHeight="1" x14ac:dyDescent="0.25">
      <c r="A171" s="100"/>
      <c r="B171" s="87"/>
      <c r="C171" s="98"/>
      <c r="D171" s="94"/>
      <c r="E171" s="17" t="s">
        <v>9</v>
      </c>
      <c r="F171" s="13">
        <f>F150</f>
        <v>72456.100000000006</v>
      </c>
      <c r="G171" s="13">
        <f>G150</f>
        <v>62874.7</v>
      </c>
      <c r="H171" s="16"/>
    </row>
    <row r="172" spans="1:8" ht="37.5" customHeight="1" x14ac:dyDescent="0.25">
      <c r="A172" s="100"/>
      <c r="B172" s="79"/>
      <c r="C172" s="98"/>
      <c r="D172" s="94"/>
      <c r="E172" s="17" t="s">
        <v>10</v>
      </c>
      <c r="F172" s="13">
        <v>0</v>
      </c>
      <c r="G172" s="13">
        <v>0</v>
      </c>
      <c r="H172" s="16"/>
    </row>
    <row r="173" spans="1:8" ht="13.5" customHeight="1" x14ac:dyDescent="0.25">
      <c r="A173" s="20"/>
      <c r="B173" s="20"/>
      <c r="C173" s="20"/>
      <c r="D173" s="20"/>
      <c r="E173" s="20"/>
      <c r="F173" s="6"/>
    </row>
    <row r="174" spans="1:8" ht="40.5" customHeight="1" x14ac:dyDescent="0.25">
      <c r="A174" s="133" t="s">
        <v>45</v>
      </c>
      <c r="B174" s="133"/>
      <c r="C174" s="133"/>
      <c r="D174" s="133"/>
      <c r="E174" s="133"/>
      <c r="F174" s="134"/>
      <c r="G174" s="134"/>
      <c r="H174" s="134"/>
    </row>
    <row r="175" spans="1:8" ht="14.25" customHeight="1" x14ac:dyDescent="0.25">
      <c r="A175" s="26"/>
      <c r="B175" s="26"/>
      <c r="C175" s="26"/>
      <c r="D175" s="26"/>
      <c r="E175" s="26"/>
      <c r="F175" s="27"/>
      <c r="G175" s="27"/>
      <c r="H175" s="27"/>
    </row>
    <row r="176" spans="1:8" ht="31.5" customHeight="1" x14ac:dyDescent="0.3">
      <c r="A176" s="84" t="s">
        <v>96</v>
      </c>
      <c r="B176" s="84"/>
      <c r="C176" s="84"/>
      <c r="D176" s="84"/>
      <c r="E176" s="85"/>
      <c r="G176" s="29"/>
      <c r="H176" s="23" t="s">
        <v>75</v>
      </c>
    </row>
    <row r="177" spans="1:8" ht="18.75" customHeight="1" x14ac:dyDescent="0.25">
      <c r="A177" s="2"/>
      <c r="D177" s="88"/>
      <c r="E177" s="88"/>
      <c r="F177" s="5"/>
      <c r="G177" s="32"/>
    </row>
    <row r="178" spans="1:8" ht="39.75" customHeight="1" x14ac:dyDescent="0.25">
      <c r="A178" s="89" t="s">
        <v>81</v>
      </c>
      <c r="B178" s="89"/>
      <c r="C178" s="89"/>
      <c r="D178" s="89"/>
      <c r="E178" s="89"/>
      <c r="F178" s="6"/>
    </row>
    <row r="179" spans="1:8" ht="46.5" customHeight="1" x14ac:dyDescent="0.3">
      <c r="A179" s="84" t="s">
        <v>80</v>
      </c>
      <c r="B179" s="84"/>
      <c r="C179" s="84"/>
      <c r="D179" s="84"/>
      <c r="E179" s="84"/>
      <c r="F179" s="7"/>
      <c r="G179" s="29"/>
      <c r="H179" s="23" t="s">
        <v>100</v>
      </c>
    </row>
    <row r="180" spans="1:8" ht="12" customHeight="1" x14ac:dyDescent="0.3">
      <c r="A180" s="21"/>
      <c r="B180" s="21"/>
      <c r="C180" s="21"/>
      <c r="D180" s="21"/>
      <c r="E180" s="21"/>
      <c r="F180" s="21"/>
      <c r="G180" s="30"/>
      <c r="H180" s="23"/>
    </row>
    <row r="181" spans="1:8" ht="43.5" customHeight="1" x14ac:dyDescent="0.3">
      <c r="A181" s="82" t="s">
        <v>42</v>
      </c>
      <c r="B181" s="82"/>
      <c r="C181" s="82"/>
      <c r="D181" s="82"/>
      <c r="E181" s="82"/>
      <c r="F181" s="83"/>
      <c r="G181" s="29"/>
      <c r="H181" s="33" t="s">
        <v>41</v>
      </c>
    </row>
    <row r="182" spans="1:8" ht="12" customHeight="1" x14ac:dyDescent="0.3">
      <c r="A182" s="82"/>
      <c r="B182" s="82"/>
      <c r="C182" s="82"/>
      <c r="D182" s="82"/>
      <c r="E182" s="82"/>
      <c r="F182" s="34"/>
      <c r="G182" s="29"/>
      <c r="H182" s="33"/>
    </row>
    <row r="183" spans="1:8" ht="14.25" customHeight="1" x14ac:dyDescent="0.25">
      <c r="G183" s="19"/>
    </row>
    <row r="184" spans="1:8" ht="36" customHeight="1" x14ac:dyDescent="0.3">
      <c r="A184" s="82" t="s">
        <v>23</v>
      </c>
      <c r="B184" s="82"/>
      <c r="C184" s="82"/>
      <c r="D184" s="82"/>
      <c r="E184" s="82"/>
      <c r="F184" s="34"/>
      <c r="G184" s="29"/>
      <c r="H184" s="33" t="s">
        <v>24</v>
      </c>
    </row>
    <row r="185" spans="1:8" ht="15.75" x14ac:dyDescent="0.25">
      <c r="G185" s="30"/>
    </row>
    <row r="186" spans="1:8" ht="15.75" x14ac:dyDescent="0.25">
      <c r="G186" s="30"/>
    </row>
    <row r="187" spans="1:8" ht="18.75" customHeight="1" x14ac:dyDescent="0.25">
      <c r="A187" s="24" t="s">
        <v>38</v>
      </c>
      <c r="B187" s="25"/>
    </row>
    <row r="188" spans="1:8" x14ac:dyDescent="0.25">
      <c r="A188" s="24" t="s">
        <v>39</v>
      </c>
      <c r="B188" s="25"/>
    </row>
  </sheetData>
  <mergeCells count="157">
    <mergeCell ref="A174:H174"/>
    <mergeCell ref="D142:D146"/>
    <mergeCell ref="B147:B151"/>
    <mergeCell ref="C147:C151"/>
    <mergeCell ref="D147:D151"/>
    <mergeCell ref="A137:A141"/>
    <mergeCell ref="C137:C141"/>
    <mergeCell ref="D137:D141"/>
    <mergeCell ref="A105:A109"/>
    <mergeCell ref="B105:B109"/>
    <mergeCell ref="C105:C109"/>
    <mergeCell ref="D110:D114"/>
    <mergeCell ref="C127:C131"/>
    <mergeCell ref="H75:H79"/>
    <mergeCell ref="C70:C74"/>
    <mergeCell ref="A80:A84"/>
    <mergeCell ref="B80:B84"/>
    <mergeCell ref="C80:C84"/>
    <mergeCell ref="C75:C79"/>
    <mergeCell ref="D75:D79"/>
    <mergeCell ref="D80:D84"/>
    <mergeCell ref="A75:A79"/>
    <mergeCell ref="B40:B44"/>
    <mergeCell ref="B45:B49"/>
    <mergeCell ref="D40:D44"/>
    <mergeCell ref="C45:C49"/>
    <mergeCell ref="D45:D49"/>
    <mergeCell ref="E90:E94"/>
    <mergeCell ref="A70:A74"/>
    <mergeCell ref="B70:B74"/>
    <mergeCell ref="D70:D74"/>
    <mergeCell ref="A85:A89"/>
    <mergeCell ref="B85:B89"/>
    <mergeCell ref="C85:C89"/>
    <mergeCell ref="D85:D89"/>
    <mergeCell ref="A90:A94"/>
    <mergeCell ref="B90:B94"/>
    <mergeCell ref="C90:C94"/>
    <mergeCell ref="D90:D94"/>
    <mergeCell ref="C35:C39"/>
    <mergeCell ref="D35:D39"/>
    <mergeCell ref="C25:C29"/>
    <mergeCell ref="D25:D29"/>
    <mergeCell ref="B75:B79"/>
    <mergeCell ref="A24:H24"/>
    <mergeCell ref="B25:B29"/>
    <mergeCell ref="B19:B23"/>
    <mergeCell ref="A40:A44"/>
    <mergeCell ref="A45:A49"/>
    <mergeCell ref="A65:A69"/>
    <mergeCell ref="C65:C69"/>
    <mergeCell ref="C55:C59"/>
    <mergeCell ref="C40:C44"/>
    <mergeCell ref="D55:D59"/>
    <mergeCell ref="C60:C64"/>
    <mergeCell ref="D60:D64"/>
    <mergeCell ref="B60:B64"/>
    <mergeCell ref="A60:A64"/>
    <mergeCell ref="D19:D23"/>
    <mergeCell ref="A55:A59"/>
    <mergeCell ref="H35:H39"/>
    <mergeCell ref="H40:H44"/>
    <mergeCell ref="H45:H49"/>
    <mergeCell ref="A147:A151"/>
    <mergeCell ref="B142:B146"/>
    <mergeCell ref="C142:C146"/>
    <mergeCell ref="A3:H3"/>
    <mergeCell ref="A4:H4"/>
    <mergeCell ref="A5:H5"/>
    <mergeCell ref="A30:A34"/>
    <mergeCell ref="B30:B34"/>
    <mergeCell ref="C30:C34"/>
    <mergeCell ref="D30:D34"/>
    <mergeCell ref="A35:A39"/>
    <mergeCell ref="B35:B39"/>
    <mergeCell ref="D9:D13"/>
    <mergeCell ref="A14:A18"/>
    <mergeCell ref="B14:B18"/>
    <mergeCell ref="C14:C18"/>
    <mergeCell ref="D14:D18"/>
    <mergeCell ref="A19:A23"/>
    <mergeCell ref="C19:C23"/>
    <mergeCell ref="A25:A29"/>
    <mergeCell ref="A9:A13"/>
    <mergeCell ref="B9:B13"/>
    <mergeCell ref="C9:C13"/>
    <mergeCell ref="A6:H6"/>
    <mergeCell ref="H139:H140"/>
    <mergeCell ref="A121:A125"/>
    <mergeCell ref="B121:B125"/>
    <mergeCell ref="C121:C125"/>
    <mergeCell ref="D121:D125"/>
    <mergeCell ref="A182:E182"/>
    <mergeCell ref="A181:F181"/>
    <mergeCell ref="A184:E184"/>
    <mergeCell ref="A176:E176"/>
    <mergeCell ref="B163:B165"/>
    <mergeCell ref="B166:B167"/>
    <mergeCell ref="A179:E179"/>
    <mergeCell ref="B137:B141"/>
    <mergeCell ref="D177:E177"/>
    <mergeCell ref="A178:E178"/>
    <mergeCell ref="C163:C167"/>
    <mergeCell ref="A163:A167"/>
    <mergeCell ref="D163:D167"/>
    <mergeCell ref="A162:D162"/>
    <mergeCell ref="C168:C172"/>
    <mergeCell ref="A168:A172"/>
    <mergeCell ref="B168:B172"/>
    <mergeCell ref="D168:D172"/>
    <mergeCell ref="A142:A146"/>
    <mergeCell ref="H157:H161"/>
    <mergeCell ref="H107:H108"/>
    <mergeCell ref="B65:B67"/>
    <mergeCell ref="B68:B69"/>
    <mergeCell ref="H110:H113"/>
    <mergeCell ref="D65:D69"/>
    <mergeCell ref="A115:A119"/>
    <mergeCell ref="B115:B119"/>
    <mergeCell ref="C115:C119"/>
    <mergeCell ref="D115:D119"/>
    <mergeCell ref="A157:A161"/>
    <mergeCell ref="B157:B161"/>
    <mergeCell ref="C157:C161"/>
    <mergeCell ref="D157:D161"/>
    <mergeCell ref="H100:H104"/>
    <mergeCell ref="A126:H126"/>
    <mergeCell ref="A152:A156"/>
    <mergeCell ref="B152:B156"/>
    <mergeCell ref="C152:C156"/>
    <mergeCell ref="D152:D156"/>
    <mergeCell ref="H147:H151"/>
    <mergeCell ref="A110:A114"/>
    <mergeCell ref="B110:B114"/>
    <mergeCell ref="C110:C114"/>
    <mergeCell ref="A120:D120"/>
    <mergeCell ref="A132:A136"/>
    <mergeCell ref="C132:C136"/>
    <mergeCell ref="D132:D136"/>
    <mergeCell ref="B132:B136"/>
    <mergeCell ref="A50:A54"/>
    <mergeCell ref="B50:B54"/>
    <mergeCell ref="C50:C54"/>
    <mergeCell ref="D50:D54"/>
    <mergeCell ref="D127:D131"/>
    <mergeCell ref="A127:A131"/>
    <mergeCell ref="B127:B131"/>
    <mergeCell ref="D105:D109"/>
    <mergeCell ref="B55:B59"/>
    <mergeCell ref="A95:A99"/>
    <mergeCell ref="B95:B99"/>
    <mergeCell ref="C95:C99"/>
    <mergeCell ref="D95:D99"/>
    <mergeCell ref="B100:B104"/>
    <mergeCell ref="A100:A104"/>
    <mergeCell ref="C100:C104"/>
    <mergeCell ref="D100:D104"/>
  </mergeCells>
  <printOptions horizontalCentered="1"/>
  <pageMargins left="0.23622047244094491" right="3.937007874015748E-2" top="0.78740157480314965" bottom="0.78740157480314965" header="0.31496062992125984" footer="0.31496062992125984"/>
  <pageSetup paperSize="9" scale="90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2021-01-27T14:00:00Z</dcterms:modified>
</cp:coreProperties>
</file>